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C:\Users\user\Desktop\"/>
    </mc:Choice>
  </mc:AlternateContent>
  <xr:revisionPtr revIDLastSave="0" documentId="13_ncr:1_{CD6DA853-74A8-4756-BD59-FC52F23799FF}" xr6:coauthVersionLast="47" xr6:coauthVersionMax="47" xr10:uidLastSave="{00000000-0000-0000-0000-000000000000}"/>
  <bookViews>
    <workbookView xWindow="-120" yWindow="-120" windowWidth="20730" windowHeight="11160" tabRatio="601" firstSheet="2" activeTab="2" xr2:uid="{00000000-000D-0000-FFFF-FFFF00000000}"/>
  </bookViews>
  <sheets>
    <sheet name="表紙（マーク）" sheetId="26" state="hidden" r:id="rId1"/>
    <sheet name="実施要項" sheetId="7" state="hidden" r:id="rId2"/>
    <sheet name="受講者申込用紙" sheetId="9" r:id="rId3"/>
    <sheet name="申込名簿" sheetId="34" state="hidden" r:id="rId4"/>
    <sheet name="受付用・名簿" sheetId="14" state="hidden" r:id="rId5"/>
    <sheet name="（当日）受講申込書" sheetId="10" state="hidden" r:id="rId6"/>
    <sheet name="ルール説明用" sheetId="31" state="hidden" r:id="rId7"/>
    <sheet name="支部別・記入用" sheetId="8" state="hidden" r:id="rId8"/>
    <sheet name="支部別印刷用" sheetId="3" state="hidden" r:id="rId9"/>
    <sheet name="一覧・記入用" sheetId="2" state="hidden" r:id="rId10"/>
    <sheet name="一覧・印刷用" sheetId="4" state="hidden" r:id="rId11"/>
    <sheet name="問題集" sheetId="11" state="hidden" r:id="rId12"/>
    <sheet name="解答用" sheetId="33" state="hidden" r:id="rId13"/>
    <sheet name="日ソ申込用紙" sheetId="6" state="hidden" r:id="rId14"/>
    <sheet name="日ソ提出名簿" sheetId="5" state="hidden" r:id="rId15"/>
    <sheet name="授与式、受付用" sheetId="20" state="hidden" r:id="rId16"/>
    <sheet name="領収証書" sheetId="32" state="hidden" r:id="rId17"/>
    <sheet name="収支報告書" sheetId="18" state="hidden" r:id="rId18"/>
    <sheet name="報奨金" sheetId="36" state="hidden" r:id="rId19"/>
  </sheets>
  <definedNames>
    <definedName name="_xlnm.Print_Area" localSheetId="5">'（当日）受講申込書'!$A$1:$L$24</definedName>
    <definedName name="_xlnm.Print_Area" localSheetId="6">ルール説明用!$A$1:$L$1150</definedName>
    <definedName name="_xlnm.Print_Area" localSheetId="10">一覧・印刷用!$A$1:$M$69</definedName>
    <definedName name="_xlnm.Print_Area" localSheetId="9">一覧・記入用!$A$1:$N$49</definedName>
    <definedName name="_xlnm.Print_Area" localSheetId="12">解答用!$A$1:$H$60</definedName>
    <definedName name="_xlnm.Print_Area" localSheetId="7">支部別・記入用!$A$1:$N$240</definedName>
    <definedName name="_xlnm.Print_Area" localSheetId="8">支部別印刷用!$A$1:$M$68</definedName>
    <definedName name="_xlnm.Print_Area" localSheetId="1">実施要項!$A$1:$I$43</definedName>
    <definedName name="_xlnm.Print_Area" localSheetId="2">受講者申込用紙!$A$1:$K$17</definedName>
    <definedName name="_xlnm.Print_Area" localSheetId="4">受付用・名簿!$A$1:$H$79</definedName>
    <definedName name="_xlnm.Print_Area" localSheetId="15">'授与式、受付用'!$A$1:$F$84</definedName>
    <definedName name="_xlnm.Print_Area" localSheetId="17">収支報告書!$A$1:$M$43</definedName>
    <definedName name="_xlnm.Print_Area" localSheetId="3">申込名簿!$A$1:$M$218</definedName>
    <definedName name="_xlnm.Print_Area" localSheetId="13">日ソ申込用紙!$A$1:$I$31</definedName>
    <definedName name="_xlnm.Print_Area" localSheetId="14">日ソ提出名簿!$A$1:$P$72</definedName>
    <definedName name="_xlnm.Print_Area" localSheetId="0">'表紙（マーク）'!$A$1:$I$42</definedName>
    <definedName name="_xlnm.Print_Area" localSheetId="18">報奨金!$A$1:$F$25</definedName>
    <definedName name="_xlnm.Print_Area" localSheetId="11">問題集!$A$1:$I$60</definedName>
    <definedName name="_xlnm.Print_Area" localSheetId="16">領収証書!$A$1:$AJ$481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7" i="3" l="1"/>
  <c r="K43" i="3"/>
  <c r="L43" i="3"/>
  <c r="M43" i="3"/>
  <c r="K44" i="3"/>
  <c r="L44" i="3"/>
  <c r="M44" i="3"/>
  <c r="K45" i="3"/>
  <c r="L45" i="3"/>
  <c r="K46" i="3"/>
  <c r="L46" i="3"/>
  <c r="K47" i="3"/>
  <c r="L47" i="3"/>
  <c r="K48" i="3"/>
  <c r="L48" i="3"/>
  <c r="K49" i="3"/>
  <c r="L49" i="3"/>
  <c r="M49" i="3"/>
  <c r="K50" i="3"/>
  <c r="L50" i="3"/>
  <c r="K51" i="3"/>
  <c r="L51" i="3"/>
  <c r="M51" i="3"/>
  <c r="K53" i="3"/>
  <c r="L53" i="3"/>
  <c r="M53" i="3"/>
  <c r="K54" i="3"/>
  <c r="L54" i="3"/>
  <c r="K55" i="3"/>
  <c r="L55" i="3"/>
  <c r="K56" i="3"/>
  <c r="L56" i="3"/>
  <c r="K57" i="3"/>
  <c r="L57" i="3"/>
  <c r="K58" i="3"/>
  <c r="L58" i="3"/>
  <c r="M58" i="3"/>
  <c r="K59" i="3"/>
  <c r="L59" i="3"/>
  <c r="G43" i="3"/>
  <c r="J43" i="3"/>
  <c r="G44" i="3"/>
  <c r="J44" i="3"/>
  <c r="G45" i="3"/>
  <c r="J45" i="3"/>
  <c r="G46" i="3"/>
  <c r="J46" i="3"/>
  <c r="G47" i="3"/>
  <c r="J47" i="3"/>
  <c r="G48" i="3"/>
  <c r="J48" i="3"/>
  <c r="G49" i="3"/>
  <c r="J49" i="3"/>
  <c r="G50" i="3"/>
  <c r="J50" i="3"/>
  <c r="G51" i="3"/>
  <c r="J51" i="3"/>
  <c r="G53" i="3"/>
  <c r="J53" i="3"/>
  <c r="G54" i="3"/>
  <c r="J54" i="3"/>
  <c r="G55" i="3"/>
  <c r="J55" i="3"/>
  <c r="G56" i="3"/>
  <c r="J56" i="3"/>
  <c r="G57" i="3"/>
  <c r="J57" i="3"/>
  <c r="G58" i="3"/>
  <c r="J58" i="3"/>
  <c r="G59" i="3"/>
  <c r="J59" i="3"/>
  <c r="D43" i="3"/>
  <c r="D44" i="3"/>
  <c r="D45" i="3"/>
  <c r="D46" i="3"/>
  <c r="D48" i="3"/>
  <c r="D49" i="3"/>
  <c r="D50" i="3"/>
  <c r="D51" i="3"/>
  <c r="D53" i="3"/>
  <c r="D54" i="3"/>
  <c r="D55" i="3"/>
  <c r="D56" i="3"/>
  <c r="D57" i="3"/>
  <c r="D58" i="3"/>
  <c r="D59" i="3"/>
  <c r="B43" i="3"/>
  <c r="B44" i="3"/>
  <c r="B45" i="3"/>
  <c r="B46" i="3"/>
  <c r="B47" i="3"/>
  <c r="B48" i="3"/>
  <c r="B49" i="3"/>
  <c r="B50" i="3"/>
  <c r="B51" i="3"/>
  <c r="B53" i="3"/>
  <c r="B54" i="3"/>
  <c r="B55" i="3"/>
  <c r="B56" i="3"/>
  <c r="B57" i="3"/>
  <c r="B58" i="3"/>
  <c r="B59" i="3"/>
  <c r="K3" i="4"/>
  <c r="L3" i="4"/>
  <c r="K4" i="4"/>
  <c r="L4" i="4"/>
  <c r="K5" i="4"/>
  <c r="L5" i="4"/>
  <c r="K6" i="4"/>
  <c r="L6" i="4"/>
  <c r="K7" i="4"/>
  <c r="L7" i="4"/>
  <c r="K8" i="4"/>
  <c r="L8" i="4"/>
  <c r="K9" i="4"/>
  <c r="L9" i="4"/>
  <c r="K10" i="4"/>
  <c r="L10" i="4"/>
  <c r="K11" i="4"/>
  <c r="L11" i="4"/>
  <c r="K12" i="4"/>
  <c r="L12" i="4"/>
  <c r="K13" i="4"/>
  <c r="L13" i="4"/>
  <c r="K14" i="4"/>
  <c r="L14" i="4"/>
  <c r="M14" i="4"/>
  <c r="K15" i="4"/>
  <c r="L15" i="4"/>
  <c r="K16" i="4"/>
  <c r="L16" i="4"/>
  <c r="K17" i="4"/>
  <c r="L17" i="4"/>
  <c r="M17" i="4"/>
  <c r="K19" i="4"/>
  <c r="L19" i="4"/>
  <c r="M19" i="4"/>
  <c r="K20" i="4"/>
  <c r="L20" i="4"/>
  <c r="K21" i="4"/>
  <c r="L21" i="4"/>
  <c r="K22" i="4"/>
  <c r="L22" i="4"/>
  <c r="K23" i="4"/>
  <c r="L23" i="4"/>
  <c r="K24" i="4"/>
  <c r="L24" i="4"/>
  <c r="K25" i="4"/>
  <c r="L25" i="4"/>
  <c r="K26" i="4"/>
  <c r="L26" i="4"/>
  <c r="K27" i="4"/>
  <c r="L27" i="4"/>
  <c r="K28" i="4"/>
  <c r="L28" i="4"/>
  <c r="K29" i="4"/>
  <c r="L29" i="4"/>
  <c r="K30" i="4"/>
  <c r="L30" i="4"/>
  <c r="M30" i="4"/>
  <c r="K31" i="4"/>
  <c r="L31" i="4"/>
  <c r="K32" i="4"/>
  <c r="L32" i="4"/>
  <c r="K33" i="4"/>
  <c r="L33" i="4"/>
  <c r="K34" i="4"/>
  <c r="L34" i="4"/>
  <c r="M34" i="4"/>
  <c r="K36" i="4"/>
  <c r="L36" i="4"/>
  <c r="K37" i="4"/>
  <c r="L37" i="4"/>
  <c r="M37" i="4"/>
  <c r="K38" i="4"/>
  <c r="L38" i="4"/>
  <c r="K39" i="4"/>
  <c r="L39" i="4"/>
  <c r="K40" i="4"/>
  <c r="L40" i="4"/>
  <c r="M40" i="4"/>
  <c r="K41" i="4"/>
  <c r="L41" i="4"/>
  <c r="K42" i="4"/>
  <c r="L42" i="4"/>
  <c r="K43" i="4"/>
  <c r="L43" i="4"/>
  <c r="M43" i="4"/>
  <c r="K44" i="4"/>
  <c r="L44" i="4"/>
  <c r="K45" i="4"/>
  <c r="L45" i="4"/>
  <c r="M45" i="4"/>
  <c r="K46" i="4"/>
  <c r="L46" i="4"/>
  <c r="K47" i="4"/>
  <c r="L47" i="4"/>
  <c r="K48" i="4"/>
  <c r="L48" i="4"/>
  <c r="K49" i="4"/>
  <c r="L49" i="4"/>
  <c r="M49" i="4"/>
  <c r="K50" i="4"/>
  <c r="L50" i="4"/>
  <c r="K51" i="4"/>
  <c r="L51" i="4"/>
  <c r="K53" i="4"/>
  <c r="L53" i="4"/>
  <c r="M53" i="4"/>
  <c r="K54" i="4"/>
  <c r="L54" i="4"/>
  <c r="K55" i="4"/>
  <c r="L55" i="4"/>
  <c r="K56" i="4"/>
  <c r="L56" i="4"/>
  <c r="K57" i="4"/>
  <c r="L57" i="4"/>
  <c r="K58" i="4"/>
  <c r="L58" i="4"/>
  <c r="M58" i="4"/>
  <c r="K59" i="4"/>
  <c r="L59" i="4"/>
  <c r="K60" i="4"/>
  <c r="L60" i="4"/>
  <c r="M60" i="4"/>
  <c r="K61" i="4"/>
  <c r="L61" i="4"/>
  <c r="M61" i="4"/>
  <c r="K62" i="4"/>
  <c r="L62" i="4"/>
  <c r="M62" i="4"/>
  <c r="K63" i="4"/>
  <c r="L63" i="4"/>
  <c r="M63" i="4"/>
  <c r="K64" i="4"/>
  <c r="L64" i="4"/>
  <c r="M64" i="4"/>
  <c r="K65" i="4"/>
  <c r="L65" i="4"/>
  <c r="M65" i="4"/>
  <c r="K66" i="4"/>
  <c r="L66" i="4"/>
  <c r="M66" i="4"/>
  <c r="K67" i="4"/>
  <c r="L67" i="4"/>
  <c r="M67" i="4"/>
  <c r="K68" i="4"/>
  <c r="L68" i="4"/>
  <c r="M68" i="4"/>
  <c r="K69" i="4"/>
  <c r="L69" i="4"/>
  <c r="M69" i="4"/>
  <c r="K70" i="4"/>
  <c r="L70" i="4"/>
  <c r="M70" i="4"/>
  <c r="K71" i="4"/>
  <c r="L71" i="4"/>
  <c r="M71" i="4"/>
  <c r="K72" i="4"/>
  <c r="L72" i="4"/>
  <c r="M72" i="4"/>
  <c r="G3" i="4"/>
  <c r="J3" i="4"/>
  <c r="G4" i="4"/>
  <c r="J4" i="4"/>
  <c r="G5" i="4"/>
  <c r="J5" i="4"/>
  <c r="G6" i="4"/>
  <c r="J6" i="4"/>
  <c r="G7" i="4"/>
  <c r="J7" i="4"/>
  <c r="G8" i="4"/>
  <c r="J8" i="4"/>
  <c r="G9" i="4"/>
  <c r="J9" i="4"/>
  <c r="G10" i="4"/>
  <c r="J10" i="4"/>
  <c r="G11" i="4"/>
  <c r="J11" i="4"/>
  <c r="G12" i="4"/>
  <c r="J12" i="4"/>
  <c r="G13" i="4"/>
  <c r="J13" i="4"/>
  <c r="G14" i="4"/>
  <c r="J14" i="4"/>
  <c r="G15" i="4"/>
  <c r="J15" i="4"/>
  <c r="G16" i="4"/>
  <c r="J16" i="4"/>
  <c r="G17" i="4"/>
  <c r="J17" i="4"/>
  <c r="G19" i="4"/>
  <c r="J19" i="4"/>
  <c r="G20" i="4"/>
  <c r="J20" i="4"/>
  <c r="G21" i="4"/>
  <c r="J21" i="4"/>
  <c r="G22" i="4"/>
  <c r="J22" i="4"/>
  <c r="G23" i="4"/>
  <c r="J23" i="4"/>
  <c r="G24" i="4"/>
  <c r="J24" i="4"/>
  <c r="G25" i="4"/>
  <c r="J25" i="4"/>
  <c r="G26" i="4"/>
  <c r="J26" i="4"/>
  <c r="G27" i="4"/>
  <c r="J27" i="4"/>
  <c r="G28" i="4"/>
  <c r="J28" i="4"/>
  <c r="G29" i="4"/>
  <c r="J29" i="4"/>
  <c r="G30" i="4"/>
  <c r="J30" i="4"/>
  <c r="G31" i="4"/>
  <c r="J31" i="4"/>
  <c r="G32" i="4"/>
  <c r="J32" i="4"/>
  <c r="G33" i="4"/>
  <c r="J33" i="4"/>
  <c r="G34" i="4"/>
  <c r="J34" i="4"/>
  <c r="G36" i="4"/>
  <c r="J36" i="4"/>
  <c r="G37" i="4"/>
  <c r="J37" i="4"/>
  <c r="G38" i="4"/>
  <c r="J38" i="4"/>
  <c r="G39" i="4"/>
  <c r="J39" i="4"/>
  <c r="G40" i="4"/>
  <c r="J40" i="4"/>
  <c r="G41" i="4"/>
  <c r="J41" i="4"/>
  <c r="G42" i="4"/>
  <c r="J42" i="4"/>
  <c r="G43" i="4"/>
  <c r="J43" i="4"/>
  <c r="G44" i="4"/>
  <c r="J44" i="4"/>
  <c r="G45" i="4"/>
  <c r="J45" i="4"/>
  <c r="G46" i="4"/>
  <c r="J46" i="4"/>
  <c r="G47" i="4"/>
  <c r="J47" i="4"/>
  <c r="G48" i="4"/>
  <c r="J48" i="4"/>
  <c r="G49" i="4"/>
  <c r="J49" i="4"/>
  <c r="G50" i="4"/>
  <c r="J50" i="4"/>
  <c r="G51" i="4"/>
  <c r="J51" i="4"/>
  <c r="G53" i="4"/>
  <c r="J53" i="4"/>
  <c r="G54" i="4"/>
  <c r="J54" i="4"/>
  <c r="G55" i="4"/>
  <c r="J55" i="4"/>
  <c r="G56" i="4"/>
  <c r="J56" i="4"/>
  <c r="G57" i="4"/>
  <c r="J57" i="4"/>
  <c r="G58" i="4"/>
  <c r="J58" i="4"/>
  <c r="G59" i="4"/>
  <c r="J59" i="4"/>
  <c r="J60" i="4"/>
  <c r="J61" i="4"/>
  <c r="J62" i="4"/>
  <c r="J63" i="4"/>
  <c r="J64" i="4"/>
  <c r="J65" i="4"/>
  <c r="J66" i="4"/>
  <c r="J67" i="4"/>
  <c r="J68" i="4"/>
  <c r="J69" i="4"/>
  <c r="J70" i="4"/>
  <c r="J71" i="4"/>
  <c r="J72" i="4"/>
  <c r="G73" i="4"/>
  <c r="J73" i="4"/>
  <c r="G74" i="4"/>
  <c r="J74" i="4"/>
  <c r="E60" i="4"/>
  <c r="G57" i="14"/>
  <c r="E61" i="4"/>
  <c r="G58" i="14"/>
  <c r="E62" i="4"/>
  <c r="G59" i="14"/>
  <c r="E63" i="4"/>
  <c r="G60" i="14"/>
  <c r="E64" i="4"/>
  <c r="E65" i="4"/>
  <c r="G62" i="14"/>
  <c r="E66" i="4"/>
  <c r="E67" i="4"/>
  <c r="G64" i="14"/>
  <c r="E68" i="4"/>
  <c r="G65" i="14"/>
  <c r="E69" i="4"/>
  <c r="G66" i="14"/>
  <c r="E70" i="4"/>
  <c r="E71" i="4"/>
  <c r="E72" i="4"/>
  <c r="D3" i="4"/>
  <c r="D21" i="32" s="1"/>
  <c r="D4" i="4"/>
  <c r="F4" i="14"/>
  <c r="D5" i="4"/>
  <c r="D6" i="4"/>
  <c r="D70" i="32" s="1"/>
  <c r="F6" i="14"/>
  <c r="D7" i="4"/>
  <c r="D8" i="4"/>
  <c r="D102" i="32"/>
  <c r="D9" i="4"/>
  <c r="D10" i="4"/>
  <c r="F10" i="14"/>
  <c r="D11" i="4"/>
  <c r="D12" i="4"/>
  <c r="D13" i="4"/>
  <c r="F13" i="14" s="1"/>
  <c r="D182" i="32"/>
  <c r="D14" i="4"/>
  <c r="D15" i="4"/>
  <c r="D214" i="32"/>
  <c r="D16" i="4"/>
  <c r="D230" i="32"/>
  <c r="D17" i="4"/>
  <c r="F17" i="14"/>
  <c r="D19" i="4"/>
  <c r="D262" i="32" s="1"/>
  <c r="D20" i="4"/>
  <c r="D21" i="4"/>
  <c r="D294" i="32" s="1"/>
  <c r="F20" i="14"/>
  <c r="D22" i="4"/>
  <c r="D23" i="4"/>
  <c r="D24" i="4"/>
  <c r="D25" i="4"/>
  <c r="F24" i="14"/>
  <c r="D26" i="4"/>
  <c r="D27" i="4"/>
  <c r="D28" i="4"/>
  <c r="F27" i="14"/>
  <c r="D29" i="4"/>
  <c r="D422" i="32"/>
  <c r="D30" i="4"/>
  <c r="F29" i="14"/>
  <c r="D31" i="4"/>
  <c r="D454" i="32" s="1"/>
  <c r="D32" i="4"/>
  <c r="F31" i="14"/>
  <c r="D33" i="4"/>
  <c r="F32" i="14"/>
  <c r="D34" i="4"/>
  <c r="V21" i="32"/>
  <c r="D36" i="4"/>
  <c r="D37" i="4"/>
  <c r="F35" i="14"/>
  <c r="D38" i="4"/>
  <c r="V70" i="32" s="1"/>
  <c r="F36" i="14"/>
  <c r="D39" i="4"/>
  <c r="D40" i="4"/>
  <c r="V102" i="32"/>
  <c r="D41" i="4"/>
  <c r="F39" i="14"/>
  <c r="D42" i="4"/>
  <c r="F40" i="14"/>
  <c r="D43" i="4"/>
  <c r="V150" i="32"/>
  <c r="D44" i="4"/>
  <c r="F42" i="14" s="1"/>
  <c r="D45" i="4"/>
  <c r="D46" i="4"/>
  <c r="D47" i="4"/>
  <c r="D48" i="4"/>
  <c r="V230" i="32" s="1"/>
  <c r="D49" i="4"/>
  <c r="D50" i="4"/>
  <c r="V262" i="32"/>
  <c r="D51" i="4"/>
  <c r="V278" i="32" s="1"/>
  <c r="D53" i="4"/>
  <c r="D54" i="4"/>
  <c r="V310" i="32"/>
  <c r="D55" i="4"/>
  <c r="F52" i="14" s="1"/>
  <c r="V326" i="32"/>
  <c r="D56" i="4"/>
  <c r="V342" i="32" s="1"/>
  <c r="D57" i="4"/>
  <c r="D58" i="4"/>
  <c r="F55" i="14"/>
  <c r="D59" i="4"/>
  <c r="F56" i="14"/>
  <c r="D3" i="3"/>
  <c r="D4" i="3"/>
  <c r="D5" i="3"/>
  <c r="D6" i="3"/>
  <c r="D7" i="3"/>
  <c r="D8" i="3"/>
  <c r="D9" i="3"/>
  <c r="D10" i="3"/>
  <c r="D11" i="3"/>
  <c r="D12" i="3"/>
  <c r="D13" i="3"/>
  <c r="D14" i="3"/>
  <c r="D15" i="3"/>
  <c r="D16" i="3"/>
  <c r="D17" i="3"/>
  <c r="D19" i="3"/>
  <c r="D20" i="3"/>
  <c r="D21" i="3"/>
  <c r="D22" i="3"/>
  <c r="D23" i="3"/>
  <c r="D24" i="3"/>
  <c r="D25" i="3"/>
  <c r="D26" i="3"/>
  <c r="D27" i="3"/>
  <c r="D28" i="3"/>
  <c r="D29" i="3"/>
  <c r="D30" i="3"/>
  <c r="D31" i="3"/>
  <c r="D32" i="3"/>
  <c r="D33" i="3"/>
  <c r="D34" i="3"/>
  <c r="D36" i="3"/>
  <c r="D37" i="3"/>
  <c r="D38" i="3"/>
  <c r="D39" i="3"/>
  <c r="D40" i="3"/>
  <c r="D41" i="3"/>
  <c r="D42" i="3"/>
  <c r="B3" i="4"/>
  <c r="D3" i="14"/>
  <c r="B4" i="4"/>
  <c r="D4" i="14"/>
  <c r="B5" i="4"/>
  <c r="D5" i="14" s="1"/>
  <c r="B6" i="4"/>
  <c r="D6" i="14"/>
  <c r="B7" i="4"/>
  <c r="D7" i="14"/>
  <c r="B8" i="4"/>
  <c r="D8" i="14" s="1"/>
  <c r="B9" i="4"/>
  <c r="D9" i="14"/>
  <c r="B10" i="4"/>
  <c r="D10" i="14"/>
  <c r="B11" i="4"/>
  <c r="D11" i="14"/>
  <c r="B12" i="4"/>
  <c r="D12" i="14" s="1"/>
  <c r="B13" i="4"/>
  <c r="D13" i="14"/>
  <c r="B14" i="4"/>
  <c r="D14" i="14"/>
  <c r="B15" i="4"/>
  <c r="D15" i="14" s="1"/>
  <c r="B16" i="4"/>
  <c r="D16" i="14"/>
  <c r="B17" i="4"/>
  <c r="D17" i="14"/>
  <c r="B19" i="4"/>
  <c r="D18" i="14"/>
  <c r="B20" i="4"/>
  <c r="D19" i="14"/>
  <c r="B21" i="4"/>
  <c r="D20" i="14"/>
  <c r="B22" i="4"/>
  <c r="D21" i="14"/>
  <c r="B23" i="4"/>
  <c r="D22" i="14" s="1"/>
  <c r="B24" i="4"/>
  <c r="D23" i="14"/>
  <c r="B25" i="4"/>
  <c r="D24" i="14" s="1"/>
  <c r="B26" i="4"/>
  <c r="D25" i="14"/>
  <c r="B27" i="4"/>
  <c r="B28" i="4"/>
  <c r="D27" i="14"/>
  <c r="B29" i="4"/>
  <c r="D28" i="14"/>
  <c r="B30" i="4"/>
  <c r="D29" i="14"/>
  <c r="B31" i="4"/>
  <c r="D30" i="14" s="1"/>
  <c r="B32" i="4"/>
  <c r="D31" i="14"/>
  <c r="B33" i="4"/>
  <c r="D32" i="14"/>
  <c r="B34" i="4"/>
  <c r="D33" i="14"/>
  <c r="B36" i="4"/>
  <c r="D34" i="14"/>
  <c r="B37" i="4"/>
  <c r="D35" i="14"/>
  <c r="B38" i="4"/>
  <c r="D36" i="14"/>
  <c r="B39" i="4"/>
  <c r="B40" i="4"/>
  <c r="D38" i="14"/>
  <c r="B41" i="4"/>
  <c r="D39" i="14"/>
  <c r="B42" i="4"/>
  <c r="D40" i="14" s="1"/>
  <c r="B43" i="4"/>
  <c r="D41" i="14"/>
  <c r="B44" i="4"/>
  <c r="D42" i="14"/>
  <c r="B45" i="4"/>
  <c r="D43" i="14" s="1"/>
  <c r="B46" i="4"/>
  <c r="D44" i="14"/>
  <c r="B47" i="4"/>
  <c r="D45" i="14"/>
  <c r="B48" i="4"/>
  <c r="D46" i="14"/>
  <c r="B49" i="4"/>
  <c r="D47" i="14"/>
  <c r="B50" i="4"/>
  <c r="D48" i="14"/>
  <c r="B51" i="4"/>
  <c r="D49" i="14"/>
  <c r="B53" i="4"/>
  <c r="D50" i="14"/>
  <c r="B54" i="4"/>
  <c r="D51" i="14" s="1"/>
  <c r="B55" i="4"/>
  <c r="D52" i="14"/>
  <c r="B56" i="4"/>
  <c r="B57" i="4"/>
  <c r="D54" i="14"/>
  <c r="B58" i="4"/>
  <c r="D55" i="14"/>
  <c r="B59" i="4"/>
  <c r="D56" i="14"/>
  <c r="A3" i="4"/>
  <c r="P18" i="32"/>
  <c r="A4" i="4"/>
  <c r="P34" i="32"/>
  <c r="A5" i="4"/>
  <c r="A6" i="4"/>
  <c r="P67" i="32"/>
  <c r="A7" i="4"/>
  <c r="A8" i="4"/>
  <c r="P99" i="32" s="1"/>
  <c r="A9" i="4"/>
  <c r="P115" i="32"/>
  <c r="A10" i="4"/>
  <c r="P131" i="32"/>
  <c r="A11" i="4"/>
  <c r="P147" i="32"/>
  <c r="A12" i="4"/>
  <c r="P163" i="32"/>
  <c r="A13" i="4"/>
  <c r="P179" i="32"/>
  <c r="A14" i="4"/>
  <c r="P195" i="32"/>
  <c r="A15" i="4"/>
  <c r="P211" i="32"/>
  <c r="A16" i="4"/>
  <c r="P227" i="32" s="1"/>
  <c r="A17" i="4"/>
  <c r="P243" i="32"/>
  <c r="A19" i="4"/>
  <c r="P259" i="32"/>
  <c r="A20" i="4"/>
  <c r="P275" i="32"/>
  <c r="A21" i="4"/>
  <c r="P291" i="32"/>
  <c r="A22" i="4"/>
  <c r="A23" i="4"/>
  <c r="P323" i="32"/>
  <c r="A24" i="4"/>
  <c r="P339" i="32"/>
  <c r="A25" i="4"/>
  <c r="P355" i="32"/>
  <c r="A26" i="4"/>
  <c r="A27" i="4"/>
  <c r="P387" i="32"/>
  <c r="A28" i="4"/>
  <c r="P403" i="32"/>
  <c r="A29" i="4"/>
  <c r="A30" i="4"/>
  <c r="P435" i="32" s="1"/>
  <c r="A31" i="4"/>
  <c r="P451" i="32"/>
  <c r="A32" i="4"/>
  <c r="A33" i="4"/>
  <c r="AH2" i="32"/>
  <c r="A34" i="4"/>
  <c r="AH18" i="32" s="1"/>
  <c r="A36" i="4"/>
  <c r="AH34" i="32"/>
  <c r="A37" i="4"/>
  <c r="AH51" i="32"/>
  <c r="A38" i="4"/>
  <c r="AH67" i="32"/>
  <c r="A39" i="4"/>
  <c r="AH83" i="32"/>
  <c r="A40" i="4"/>
  <c r="AH99" i="32"/>
  <c r="A41" i="4"/>
  <c r="AH115" i="32"/>
  <c r="A42" i="4"/>
  <c r="AH131" i="32" s="1"/>
  <c r="A43" i="4"/>
  <c r="AH147" i="32"/>
  <c r="A44" i="4"/>
  <c r="AH163" i="32"/>
  <c r="A45" i="4"/>
  <c r="AH179" i="32"/>
  <c r="A46" i="4"/>
  <c r="AH195" i="32"/>
  <c r="A47" i="4"/>
  <c r="AH211" i="32"/>
  <c r="A48" i="4"/>
  <c r="AH227" i="32"/>
  <c r="A49" i="4"/>
  <c r="AH243" i="32"/>
  <c r="A50" i="4"/>
  <c r="AH259" i="32" s="1"/>
  <c r="A51" i="4"/>
  <c r="AH275" i="32"/>
  <c r="A53" i="4"/>
  <c r="AH291" i="32"/>
  <c r="A54" i="4"/>
  <c r="AH307" i="32"/>
  <c r="A55" i="4"/>
  <c r="AH323" i="32"/>
  <c r="A56" i="4"/>
  <c r="AH339" i="32"/>
  <c r="A57" i="4"/>
  <c r="AH355" i="32"/>
  <c r="A58" i="4"/>
  <c r="AH371" i="32"/>
  <c r="A59" i="4"/>
  <c r="A60" i="4"/>
  <c r="A61" i="4"/>
  <c r="A62" i="4"/>
  <c r="A63" i="4"/>
  <c r="A64" i="4"/>
  <c r="A65" i="4"/>
  <c r="A66" i="4"/>
  <c r="A67" i="4"/>
  <c r="A68" i="4"/>
  <c r="A69" i="4"/>
  <c r="A70" i="4"/>
  <c r="A71" i="4"/>
  <c r="A72" i="4"/>
  <c r="O36" i="2"/>
  <c r="M38" i="4" s="1"/>
  <c r="O9" i="2"/>
  <c r="M9" i="4"/>
  <c r="O49" i="2"/>
  <c r="M51" i="4" s="1"/>
  <c r="O48" i="2"/>
  <c r="M50" i="4"/>
  <c r="O45" i="2"/>
  <c r="M47" i="4"/>
  <c r="O25" i="2"/>
  <c r="M26" i="4" s="1"/>
  <c r="O16" i="2"/>
  <c r="M16" i="4"/>
  <c r="O12" i="2"/>
  <c r="M12" i="4" s="1"/>
  <c r="O8" i="2"/>
  <c r="M8" i="4"/>
  <c r="O4" i="2"/>
  <c r="M4" i="4" s="1"/>
  <c r="O54" i="2"/>
  <c r="M57" i="4" s="1"/>
  <c r="O42" i="2"/>
  <c r="M44" i="4"/>
  <c r="O30" i="2"/>
  <c r="M31" i="4" s="1"/>
  <c r="O27" i="2"/>
  <c r="M28" i="4"/>
  <c r="O10" i="2"/>
  <c r="M10" i="4" s="1"/>
  <c r="O3" i="2"/>
  <c r="M3" i="4"/>
  <c r="O23" i="2"/>
  <c r="M24" i="4"/>
  <c r="O20" i="2"/>
  <c r="M21" i="4"/>
  <c r="O56" i="2"/>
  <c r="M59" i="4" s="1"/>
  <c r="O40" i="2"/>
  <c r="M42" i="4"/>
  <c r="O39" i="2"/>
  <c r="M41" i="4"/>
  <c r="O31" i="2"/>
  <c r="M32" i="4"/>
  <c r="O26" i="2"/>
  <c r="M27" i="4"/>
  <c r="O53" i="2"/>
  <c r="M56" i="4"/>
  <c r="O52" i="2"/>
  <c r="M55" i="4"/>
  <c r="O51" i="2"/>
  <c r="M54" i="4"/>
  <c r="O46" i="2"/>
  <c r="M48" i="4" s="1"/>
  <c r="O44" i="2"/>
  <c r="M46" i="4"/>
  <c r="O37" i="2"/>
  <c r="M39" i="4"/>
  <c r="O34" i="2"/>
  <c r="M36" i="4"/>
  <c r="O32" i="2"/>
  <c r="M33" i="4"/>
  <c r="O28" i="2"/>
  <c r="M29" i="4" s="1"/>
  <c r="O24" i="2"/>
  <c r="M25" i="4"/>
  <c r="O22" i="2"/>
  <c r="M23" i="4"/>
  <c r="O21" i="2"/>
  <c r="M22" i="4" s="1"/>
  <c r="O19" i="2"/>
  <c r="M20" i="4"/>
  <c r="O15" i="2"/>
  <c r="M15" i="4" s="1"/>
  <c r="O13" i="2"/>
  <c r="M13" i="4"/>
  <c r="O11" i="2"/>
  <c r="M11" i="4"/>
  <c r="O7" i="2"/>
  <c r="M7" i="4" s="1"/>
  <c r="O6" i="2"/>
  <c r="M6" i="4"/>
  <c r="O5" i="2"/>
  <c r="M5" i="4"/>
  <c r="K3" i="3"/>
  <c r="L3" i="3"/>
  <c r="K4" i="3"/>
  <c r="L4" i="3"/>
  <c r="K5" i="3"/>
  <c r="L5" i="3"/>
  <c r="K6" i="3"/>
  <c r="L6" i="3"/>
  <c r="M29" i="34" s="1"/>
  <c r="K7" i="3"/>
  <c r="L7" i="3"/>
  <c r="M33" i="34" s="1"/>
  <c r="K8" i="3"/>
  <c r="L8" i="3"/>
  <c r="M8" i="3"/>
  <c r="K9" i="3"/>
  <c r="L9" i="3"/>
  <c r="K10" i="3"/>
  <c r="L10" i="3"/>
  <c r="K11" i="3"/>
  <c r="L11" i="3"/>
  <c r="K12" i="3"/>
  <c r="L12" i="3"/>
  <c r="K13" i="3"/>
  <c r="L13" i="3"/>
  <c r="K14" i="3"/>
  <c r="L14" i="3"/>
  <c r="K15" i="3"/>
  <c r="L15" i="3"/>
  <c r="K16" i="3"/>
  <c r="L16" i="3"/>
  <c r="K17" i="3"/>
  <c r="L17" i="3"/>
  <c r="K19" i="3"/>
  <c r="L19" i="3"/>
  <c r="K20" i="3"/>
  <c r="L20" i="3"/>
  <c r="M20" i="3"/>
  <c r="K21" i="3"/>
  <c r="L21" i="3"/>
  <c r="M21" i="3"/>
  <c r="K22" i="3"/>
  <c r="L22" i="3"/>
  <c r="K23" i="3"/>
  <c r="L23" i="3"/>
  <c r="K24" i="3"/>
  <c r="L24" i="3"/>
  <c r="K25" i="3"/>
  <c r="L25" i="3"/>
  <c r="M25" i="3"/>
  <c r="K26" i="3"/>
  <c r="L26" i="3"/>
  <c r="K27" i="3"/>
  <c r="L27" i="3"/>
  <c r="K28" i="3"/>
  <c r="L28" i="3"/>
  <c r="K29" i="3"/>
  <c r="L29" i="3"/>
  <c r="K30" i="3"/>
  <c r="L30" i="3"/>
  <c r="K31" i="3"/>
  <c r="L31" i="3"/>
  <c r="K32" i="3"/>
  <c r="L32" i="3"/>
  <c r="K33" i="3"/>
  <c r="L33" i="3"/>
  <c r="K34" i="3"/>
  <c r="L34" i="3"/>
  <c r="K36" i="3"/>
  <c r="L36" i="3"/>
  <c r="K37" i="3"/>
  <c r="L37" i="3"/>
  <c r="K38" i="3"/>
  <c r="L38" i="3"/>
  <c r="M38" i="3"/>
  <c r="K39" i="3"/>
  <c r="L39" i="3"/>
  <c r="K40" i="3"/>
  <c r="L40" i="3"/>
  <c r="K41" i="3"/>
  <c r="L41" i="3"/>
  <c r="M41" i="3"/>
  <c r="K42" i="3"/>
  <c r="L42" i="3"/>
  <c r="M42" i="3"/>
  <c r="K60" i="3"/>
  <c r="L60" i="3"/>
  <c r="M60" i="3"/>
  <c r="K61" i="3"/>
  <c r="L61" i="3"/>
  <c r="M61" i="3"/>
  <c r="K62" i="3"/>
  <c r="L62" i="3"/>
  <c r="M62" i="3"/>
  <c r="K63" i="3"/>
  <c r="L63" i="3"/>
  <c r="M63" i="3"/>
  <c r="K64" i="3"/>
  <c r="L64" i="3"/>
  <c r="M64" i="3"/>
  <c r="K65" i="3"/>
  <c r="L65" i="3"/>
  <c r="M65" i="3"/>
  <c r="K66" i="3"/>
  <c r="L66" i="3"/>
  <c r="M66" i="3"/>
  <c r="K67" i="3"/>
  <c r="L67" i="3"/>
  <c r="M67" i="3"/>
  <c r="K68" i="3"/>
  <c r="L68" i="3"/>
  <c r="M68" i="3"/>
  <c r="K69" i="3"/>
  <c r="L69" i="3"/>
  <c r="M69" i="3"/>
  <c r="K70" i="3"/>
  <c r="L70" i="3"/>
  <c r="M70" i="3"/>
  <c r="K71" i="3"/>
  <c r="L71" i="3"/>
  <c r="M71" i="3"/>
  <c r="K72" i="3"/>
  <c r="L72" i="3"/>
  <c r="M72" i="3"/>
  <c r="G3" i="3"/>
  <c r="J3" i="3"/>
  <c r="G4" i="3"/>
  <c r="J4" i="3"/>
  <c r="G5" i="3"/>
  <c r="J5" i="3"/>
  <c r="G6" i="3"/>
  <c r="J6" i="3"/>
  <c r="K30" i="34"/>
  <c r="G7" i="3"/>
  <c r="J7" i="3"/>
  <c r="G8" i="3"/>
  <c r="J8" i="3"/>
  <c r="G9" i="3"/>
  <c r="J9" i="3"/>
  <c r="G10" i="3"/>
  <c r="J10" i="3"/>
  <c r="G11" i="3"/>
  <c r="J11" i="3"/>
  <c r="G12" i="3"/>
  <c r="J12" i="3"/>
  <c r="G13" i="3"/>
  <c r="J13" i="3"/>
  <c r="G14" i="3"/>
  <c r="J14" i="3"/>
  <c r="G15" i="3"/>
  <c r="J15" i="3"/>
  <c r="G16" i="3"/>
  <c r="J16" i="3"/>
  <c r="G17" i="3"/>
  <c r="J17" i="3"/>
  <c r="G19" i="3"/>
  <c r="J19" i="3"/>
  <c r="G20" i="3"/>
  <c r="J20" i="3"/>
  <c r="G21" i="3"/>
  <c r="J21" i="3"/>
  <c r="G22" i="3"/>
  <c r="J22" i="3"/>
  <c r="G23" i="3"/>
  <c r="J23" i="3"/>
  <c r="G24" i="3"/>
  <c r="J24" i="3"/>
  <c r="G25" i="3"/>
  <c r="J25" i="3"/>
  <c r="G26" i="3"/>
  <c r="J26" i="3"/>
  <c r="G27" i="3"/>
  <c r="J27" i="3"/>
  <c r="G28" i="3"/>
  <c r="J28" i="3"/>
  <c r="G29" i="3"/>
  <c r="J29" i="3"/>
  <c r="G30" i="3"/>
  <c r="J30" i="3"/>
  <c r="G31" i="3"/>
  <c r="J31" i="3"/>
  <c r="G32" i="3"/>
  <c r="J32" i="3"/>
  <c r="G33" i="3"/>
  <c r="J33" i="3"/>
  <c r="G34" i="3"/>
  <c r="J34" i="3"/>
  <c r="G36" i="3"/>
  <c r="J36" i="3"/>
  <c r="G37" i="3"/>
  <c r="J37" i="3"/>
  <c r="G38" i="3"/>
  <c r="J38" i="3"/>
  <c r="G39" i="3"/>
  <c r="J39" i="3"/>
  <c r="G40" i="3"/>
  <c r="J40" i="3"/>
  <c r="G41" i="3"/>
  <c r="J41" i="3"/>
  <c r="G42" i="3"/>
  <c r="J42" i="3"/>
  <c r="G60" i="3"/>
  <c r="J60" i="3"/>
  <c r="G61" i="3"/>
  <c r="J61" i="3"/>
  <c r="G62" i="3"/>
  <c r="J62" i="3"/>
  <c r="G63" i="3"/>
  <c r="J63" i="3"/>
  <c r="G64" i="3"/>
  <c r="J64" i="3"/>
  <c r="G65" i="3"/>
  <c r="J65" i="3"/>
  <c r="G66" i="3"/>
  <c r="J66" i="3"/>
  <c r="G67" i="3"/>
  <c r="J67" i="3"/>
  <c r="G68" i="3"/>
  <c r="J68" i="3"/>
  <c r="G69" i="3"/>
  <c r="J69" i="3"/>
  <c r="G70" i="3"/>
  <c r="J70" i="3"/>
  <c r="G71" i="3"/>
  <c r="J71" i="3"/>
  <c r="G72" i="3"/>
  <c r="J72" i="3"/>
  <c r="D60" i="3"/>
  <c r="D61" i="3"/>
  <c r="D62" i="3"/>
  <c r="D63" i="3"/>
  <c r="D64" i="3"/>
  <c r="D65" i="3"/>
  <c r="D66" i="3"/>
  <c r="D67" i="3"/>
  <c r="D68" i="3"/>
  <c r="A60" i="3"/>
  <c r="A61" i="3"/>
  <c r="A62" i="3"/>
  <c r="A63" i="3"/>
  <c r="A64" i="3"/>
  <c r="A65" i="3"/>
  <c r="A66" i="3"/>
  <c r="A67" i="3"/>
  <c r="A68" i="3"/>
  <c r="B3" i="3"/>
  <c r="B4" i="3"/>
  <c r="B5" i="3"/>
  <c r="B6" i="3"/>
  <c r="B7" i="3"/>
  <c r="B8" i="3"/>
  <c r="B9" i="3"/>
  <c r="B10" i="3"/>
  <c r="B11" i="3"/>
  <c r="B12" i="3"/>
  <c r="B13" i="3"/>
  <c r="B14" i="3"/>
  <c r="B15" i="3"/>
  <c r="B16" i="3"/>
  <c r="B17" i="3"/>
  <c r="B19" i="3"/>
  <c r="B20" i="3"/>
  <c r="B21" i="3"/>
  <c r="B22" i="3"/>
  <c r="B23" i="3"/>
  <c r="B24" i="3"/>
  <c r="B25" i="3"/>
  <c r="B26" i="3"/>
  <c r="B27" i="3"/>
  <c r="B28" i="3"/>
  <c r="B29" i="3"/>
  <c r="B30" i="3"/>
  <c r="B31" i="3"/>
  <c r="B32" i="3"/>
  <c r="B33" i="3"/>
  <c r="B34" i="3"/>
  <c r="B36" i="3"/>
  <c r="B37" i="3"/>
  <c r="B38" i="3"/>
  <c r="B39" i="3"/>
  <c r="B40" i="3"/>
  <c r="B41" i="3"/>
  <c r="B42" i="3"/>
  <c r="B60" i="3"/>
  <c r="B61" i="3"/>
  <c r="B62" i="3"/>
  <c r="B63" i="3"/>
  <c r="B64" i="3"/>
  <c r="B65" i="3"/>
  <c r="B66" i="3"/>
  <c r="B67" i="3"/>
  <c r="B68" i="3"/>
  <c r="A3" i="3"/>
  <c r="A4" i="3"/>
  <c r="A5" i="3"/>
  <c r="A6" i="3"/>
  <c r="A7" i="3"/>
  <c r="A8" i="3"/>
  <c r="A9" i="3"/>
  <c r="A10" i="3"/>
  <c r="A11" i="3"/>
  <c r="A12" i="3"/>
  <c r="A13" i="3"/>
  <c r="A14" i="3"/>
  <c r="A15" i="3"/>
  <c r="A16" i="3"/>
  <c r="A17" i="3"/>
  <c r="A19" i="3"/>
  <c r="A20" i="3"/>
  <c r="A21" i="3"/>
  <c r="A22" i="3"/>
  <c r="A23" i="3"/>
  <c r="A24" i="3"/>
  <c r="A25" i="3"/>
  <c r="A26" i="3"/>
  <c r="A27" i="3"/>
  <c r="A28" i="3"/>
  <c r="A29" i="3"/>
  <c r="A30" i="3"/>
  <c r="A31" i="3"/>
  <c r="A32" i="3"/>
  <c r="A33" i="3"/>
  <c r="A34" i="3"/>
  <c r="A36" i="3"/>
  <c r="A37" i="3"/>
  <c r="A38" i="3"/>
  <c r="A39" i="3"/>
  <c r="A40" i="3"/>
  <c r="A41" i="3"/>
  <c r="A42" i="3"/>
  <c r="A43" i="3"/>
  <c r="A44" i="3"/>
  <c r="A45" i="3"/>
  <c r="A46" i="3"/>
  <c r="A47" i="3"/>
  <c r="A48" i="3"/>
  <c r="A49" i="3"/>
  <c r="A50" i="3"/>
  <c r="A51" i="3"/>
  <c r="A53" i="3"/>
  <c r="A54" i="3"/>
  <c r="A55" i="3"/>
  <c r="A56" i="3"/>
  <c r="A57" i="3"/>
  <c r="A58" i="3"/>
  <c r="A59" i="3"/>
  <c r="A69" i="3"/>
  <c r="A70" i="3"/>
  <c r="A71" i="3"/>
  <c r="O16" i="8"/>
  <c r="M16" i="3"/>
  <c r="O30" i="8"/>
  <c r="M31" i="3"/>
  <c r="O53" i="8"/>
  <c r="M56" i="3"/>
  <c r="O22" i="8"/>
  <c r="M23" i="3"/>
  <c r="C23" i="36"/>
  <c r="P7" i="5"/>
  <c r="P8" i="5"/>
  <c r="P9" i="5"/>
  <c r="P10" i="5"/>
  <c r="P11" i="5"/>
  <c r="P12" i="5"/>
  <c r="P13" i="5"/>
  <c r="P14" i="5"/>
  <c r="P15" i="5"/>
  <c r="P16" i="5"/>
  <c r="P17" i="5"/>
  <c r="P18" i="5"/>
  <c r="P20" i="5"/>
  <c r="P21" i="5"/>
  <c r="P22" i="5"/>
  <c r="P23" i="5"/>
  <c r="P24" i="5"/>
  <c r="P25" i="5"/>
  <c r="P26" i="5"/>
  <c r="P27" i="5"/>
  <c r="P28" i="5"/>
  <c r="P29" i="5"/>
  <c r="P30" i="5"/>
  <c r="P31" i="5"/>
  <c r="P32" i="5"/>
  <c r="P33" i="5"/>
  <c r="P34" i="5"/>
  <c r="P35" i="5"/>
  <c r="P36" i="5"/>
  <c r="P38" i="5"/>
  <c r="P39" i="5"/>
  <c r="P40" i="5"/>
  <c r="P41" i="5"/>
  <c r="P42" i="5"/>
  <c r="P43" i="5"/>
  <c r="P44" i="5"/>
  <c r="P45" i="5"/>
  <c r="P46" i="5"/>
  <c r="P47" i="5"/>
  <c r="P48" i="5"/>
  <c r="P49" i="5"/>
  <c r="P50" i="5"/>
  <c r="P51" i="5"/>
  <c r="P52" i="5"/>
  <c r="P53" i="5"/>
  <c r="P54" i="5"/>
  <c r="P56" i="5"/>
  <c r="P57" i="5"/>
  <c r="P58" i="5"/>
  <c r="P59" i="5"/>
  <c r="P60" i="5"/>
  <c r="P61" i="5"/>
  <c r="P62" i="5"/>
  <c r="P63" i="5"/>
  <c r="J7" i="5"/>
  <c r="J8" i="5"/>
  <c r="J9" i="5"/>
  <c r="J10" i="5"/>
  <c r="J11" i="5"/>
  <c r="J12" i="5"/>
  <c r="J13" i="5"/>
  <c r="J14" i="5"/>
  <c r="J15" i="5"/>
  <c r="J16" i="5"/>
  <c r="J17" i="5"/>
  <c r="J18" i="5"/>
  <c r="J20" i="5"/>
  <c r="J21" i="5"/>
  <c r="J22" i="5"/>
  <c r="J23" i="5"/>
  <c r="J24" i="5"/>
  <c r="J25" i="5"/>
  <c r="J26" i="5"/>
  <c r="J27" i="5"/>
  <c r="J28" i="5"/>
  <c r="J29" i="5"/>
  <c r="J30" i="5"/>
  <c r="J31" i="5"/>
  <c r="J32" i="5"/>
  <c r="J33" i="5"/>
  <c r="J34" i="5"/>
  <c r="J35" i="5"/>
  <c r="J36" i="5"/>
  <c r="J38" i="5"/>
  <c r="J39" i="5"/>
  <c r="J40" i="5"/>
  <c r="J41" i="5"/>
  <c r="J42" i="5"/>
  <c r="J43" i="5"/>
  <c r="J44" i="5"/>
  <c r="J45" i="5"/>
  <c r="J46" i="5"/>
  <c r="J47" i="5"/>
  <c r="J48" i="5"/>
  <c r="J49" i="5"/>
  <c r="J50" i="5"/>
  <c r="J51" i="5"/>
  <c r="J52" i="5"/>
  <c r="J53" i="5"/>
  <c r="J54" i="5"/>
  <c r="J56" i="5"/>
  <c r="J57" i="5"/>
  <c r="J58" i="5"/>
  <c r="J59" i="5"/>
  <c r="J60" i="5"/>
  <c r="J61" i="5"/>
  <c r="J62" i="5"/>
  <c r="J63" i="5"/>
  <c r="E7" i="5"/>
  <c r="H7" i="5"/>
  <c r="E8" i="5"/>
  <c r="H8" i="5"/>
  <c r="E9" i="5"/>
  <c r="H9" i="5"/>
  <c r="E10" i="5"/>
  <c r="H10" i="5"/>
  <c r="E11" i="5"/>
  <c r="F11" i="5" s="1"/>
  <c r="G11" i="5" s="1"/>
  <c r="H11" i="5"/>
  <c r="E12" i="5"/>
  <c r="H12" i="5"/>
  <c r="E13" i="5"/>
  <c r="H13" i="5"/>
  <c r="E14" i="5"/>
  <c r="H14" i="5"/>
  <c r="E15" i="5"/>
  <c r="H15" i="5"/>
  <c r="E16" i="5"/>
  <c r="H16" i="5"/>
  <c r="E17" i="5"/>
  <c r="H17" i="5"/>
  <c r="E18" i="5"/>
  <c r="H18" i="5"/>
  <c r="E20" i="5"/>
  <c r="H20" i="5"/>
  <c r="E21" i="5"/>
  <c r="H21" i="5"/>
  <c r="E22" i="5"/>
  <c r="H22" i="5"/>
  <c r="E23" i="5"/>
  <c r="H23" i="5"/>
  <c r="E24" i="5"/>
  <c r="H24" i="5"/>
  <c r="E25" i="5"/>
  <c r="H25" i="5"/>
  <c r="E26" i="5"/>
  <c r="H26" i="5"/>
  <c r="E27" i="5"/>
  <c r="H27" i="5"/>
  <c r="E28" i="5"/>
  <c r="H28" i="5"/>
  <c r="E29" i="5"/>
  <c r="H29" i="5"/>
  <c r="E30" i="5"/>
  <c r="H30" i="5"/>
  <c r="E31" i="5"/>
  <c r="H31" i="5"/>
  <c r="E32" i="5"/>
  <c r="H32" i="5"/>
  <c r="E33" i="5"/>
  <c r="H33" i="5"/>
  <c r="E34" i="5"/>
  <c r="H34" i="5"/>
  <c r="E35" i="5"/>
  <c r="F35" i="5" s="1"/>
  <c r="G35" i="5" s="1"/>
  <c r="H35" i="5"/>
  <c r="E36" i="5"/>
  <c r="F36" i="5" s="1"/>
  <c r="G36" i="5" s="1"/>
  <c r="H36" i="5"/>
  <c r="E38" i="5"/>
  <c r="H38" i="5"/>
  <c r="E39" i="5"/>
  <c r="H39" i="5"/>
  <c r="E40" i="5"/>
  <c r="H40" i="5"/>
  <c r="E41" i="5"/>
  <c r="H41" i="5"/>
  <c r="E42" i="5"/>
  <c r="H42" i="5"/>
  <c r="E43" i="5"/>
  <c r="H43" i="5"/>
  <c r="E44" i="5"/>
  <c r="F44" i="5" s="1"/>
  <c r="H44" i="5"/>
  <c r="E45" i="5"/>
  <c r="F45" i="5" s="1"/>
  <c r="G45" i="5" s="1"/>
  <c r="H45" i="5"/>
  <c r="E46" i="5"/>
  <c r="H46" i="5"/>
  <c r="E47" i="5"/>
  <c r="H47" i="5"/>
  <c r="E48" i="5"/>
  <c r="H48" i="5"/>
  <c r="E49" i="5"/>
  <c r="H49" i="5"/>
  <c r="E50" i="5"/>
  <c r="H50" i="5"/>
  <c r="E51" i="5"/>
  <c r="H51" i="5"/>
  <c r="E52" i="5"/>
  <c r="F52" i="5" s="1"/>
  <c r="G52" i="5" s="1"/>
  <c r="H52" i="5"/>
  <c r="E53" i="5"/>
  <c r="H53" i="5"/>
  <c r="E54" i="5"/>
  <c r="H54" i="5"/>
  <c r="E56" i="5"/>
  <c r="F56" i="5" s="1"/>
  <c r="H56" i="5"/>
  <c r="E57" i="5"/>
  <c r="H57" i="5"/>
  <c r="E58" i="5"/>
  <c r="H58" i="5"/>
  <c r="E59" i="5"/>
  <c r="F59" i="5" s="1"/>
  <c r="G59" i="5" s="1"/>
  <c r="H59" i="5"/>
  <c r="E60" i="5"/>
  <c r="H60" i="5"/>
  <c r="E61" i="5"/>
  <c r="H61" i="5"/>
  <c r="E62" i="5"/>
  <c r="F62" i="5" s="1"/>
  <c r="G62" i="5" s="1"/>
  <c r="H62" i="5"/>
  <c r="E63" i="5"/>
  <c r="H63" i="5"/>
  <c r="D7" i="5"/>
  <c r="F7" i="5"/>
  <c r="G7" i="5" s="1"/>
  <c r="D8" i="5"/>
  <c r="D9" i="5"/>
  <c r="F9" i="5"/>
  <c r="G9" i="5"/>
  <c r="D10" i="5"/>
  <c r="D11" i="5"/>
  <c r="D12" i="5"/>
  <c r="F12" i="5" s="1"/>
  <c r="D13" i="5"/>
  <c r="F13" i="5"/>
  <c r="G13" i="5" s="1"/>
  <c r="D14" i="5"/>
  <c r="F14" i="5"/>
  <c r="G14" i="5"/>
  <c r="D15" i="5"/>
  <c r="F15" i="5" s="1"/>
  <c r="G15" i="5" s="1"/>
  <c r="D16" i="5"/>
  <c r="D17" i="5"/>
  <c r="F17" i="5" s="1"/>
  <c r="G17" i="5" s="1"/>
  <c r="D18" i="5"/>
  <c r="D20" i="5"/>
  <c r="D21" i="5"/>
  <c r="F21" i="5" s="1"/>
  <c r="G21" i="5" s="1"/>
  <c r="D22" i="5"/>
  <c r="F22" i="5"/>
  <c r="G22" i="5"/>
  <c r="D23" i="5"/>
  <c r="D24" i="5"/>
  <c r="F24" i="5" s="1"/>
  <c r="G24" i="5" s="1"/>
  <c r="D25" i="5"/>
  <c r="D26" i="5"/>
  <c r="F26" i="5" s="1"/>
  <c r="G26" i="5"/>
  <c r="D27" i="5"/>
  <c r="F27" i="5" s="1"/>
  <c r="G27" i="5" s="1"/>
  <c r="D28" i="5"/>
  <c r="F28" i="5" s="1"/>
  <c r="G28" i="5" s="1"/>
  <c r="D29" i="5"/>
  <c r="D30" i="5"/>
  <c r="F30" i="5"/>
  <c r="G30" i="5"/>
  <c r="D31" i="5"/>
  <c r="D32" i="5"/>
  <c r="F32" i="5" s="1"/>
  <c r="G32" i="5" s="1"/>
  <c r="D33" i="5"/>
  <c r="F33" i="5"/>
  <c r="D34" i="5"/>
  <c r="F34" i="5" s="1"/>
  <c r="G34" i="5" s="1"/>
  <c r="D35" i="5"/>
  <c r="D36" i="5"/>
  <c r="D38" i="5"/>
  <c r="D39" i="5"/>
  <c r="F39" i="5"/>
  <c r="G39" i="5" s="1"/>
  <c r="D40" i="5"/>
  <c r="D41" i="5"/>
  <c r="F41" i="5"/>
  <c r="G41" i="5"/>
  <c r="D42" i="5"/>
  <c r="F42" i="5"/>
  <c r="G42" i="5" s="1"/>
  <c r="D43" i="5"/>
  <c r="F43" i="5"/>
  <c r="G43" i="5"/>
  <c r="D44" i="5"/>
  <c r="D45" i="5"/>
  <c r="D46" i="5"/>
  <c r="D47" i="5"/>
  <c r="F47" i="5" s="1"/>
  <c r="G47" i="5" s="1"/>
  <c r="D48" i="5"/>
  <c r="F48" i="5"/>
  <c r="G48" i="5"/>
  <c r="D49" i="5"/>
  <c r="F49" i="5"/>
  <c r="G49" i="5"/>
  <c r="D50" i="5"/>
  <c r="F50" i="5" s="1"/>
  <c r="G50" i="5" s="1"/>
  <c r="D51" i="5"/>
  <c r="F51" i="5"/>
  <c r="G51" i="5" s="1"/>
  <c r="D52" i="5"/>
  <c r="D53" i="5"/>
  <c r="D54" i="5"/>
  <c r="D56" i="5"/>
  <c r="G56" i="5"/>
  <c r="D57" i="5"/>
  <c r="F57" i="5" s="1"/>
  <c r="G57" i="5" s="1"/>
  <c r="D58" i="5"/>
  <c r="F58" i="5"/>
  <c r="G58" i="5"/>
  <c r="D59" i="5"/>
  <c r="D60" i="5"/>
  <c r="F60" i="5" s="1"/>
  <c r="G60" i="5" s="1"/>
  <c r="D61" i="5"/>
  <c r="D62" i="5"/>
  <c r="D63" i="5"/>
  <c r="G61" i="14"/>
  <c r="G63" i="14"/>
  <c r="D54" i="32"/>
  <c r="F7" i="14"/>
  <c r="F9" i="14"/>
  <c r="F11" i="14"/>
  <c r="F18" i="14"/>
  <c r="D390" i="32"/>
  <c r="F30" i="14"/>
  <c r="V54" i="32"/>
  <c r="V246" i="32"/>
  <c r="D60" i="4"/>
  <c r="F57" i="14"/>
  <c r="D61" i="4"/>
  <c r="F58" i="14"/>
  <c r="D62" i="4"/>
  <c r="F59" i="14" s="1"/>
  <c r="D63" i="4"/>
  <c r="F60" i="14"/>
  <c r="D64" i="4"/>
  <c r="F61" i="14" s="1"/>
  <c r="D65" i="4"/>
  <c r="F62" i="14"/>
  <c r="D66" i="4"/>
  <c r="F63" i="14"/>
  <c r="D67" i="4"/>
  <c r="F64" i="14"/>
  <c r="D68" i="4"/>
  <c r="F65" i="14"/>
  <c r="C69" i="4"/>
  <c r="E66" i="14" s="1"/>
  <c r="D69" i="4"/>
  <c r="F66" i="14"/>
  <c r="C70" i="4"/>
  <c r="D70" i="4"/>
  <c r="C71" i="4"/>
  <c r="D71" i="4"/>
  <c r="C72" i="4"/>
  <c r="D72" i="4"/>
  <c r="P51" i="32"/>
  <c r="D26" i="14"/>
  <c r="P419" i="32"/>
  <c r="D37" i="14"/>
  <c r="D53" i="14"/>
  <c r="B60" i="4"/>
  <c r="D57" i="14"/>
  <c r="B61" i="4"/>
  <c r="D58" i="14"/>
  <c r="B62" i="4"/>
  <c r="D59" i="14" s="1"/>
  <c r="B63" i="4"/>
  <c r="D60" i="14"/>
  <c r="B64" i="4"/>
  <c r="D61" i="14"/>
  <c r="B65" i="4"/>
  <c r="D62" i="14"/>
  <c r="B66" i="4"/>
  <c r="D63" i="14" s="1"/>
  <c r="B67" i="4"/>
  <c r="D64" i="14" s="1"/>
  <c r="B68" i="4"/>
  <c r="D65" i="14"/>
  <c r="B69" i="4"/>
  <c r="D66" i="14"/>
  <c r="B70" i="4"/>
  <c r="B71" i="4"/>
  <c r="B72" i="4"/>
  <c r="D69" i="3"/>
  <c r="D70" i="3"/>
  <c r="D71" i="3"/>
  <c r="D72" i="3"/>
  <c r="B69" i="3"/>
  <c r="B70" i="3"/>
  <c r="B71" i="3"/>
  <c r="A72" i="3"/>
  <c r="B72" i="3"/>
  <c r="K73" i="4"/>
  <c r="L73" i="4"/>
  <c r="M73" i="4"/>
  <c r="K74" i="4"/>
  <c r="L74" i="4"/>
  <c r="M74" i="4"/>
  <c r="K75" i="4"/>
  <c r="L75" i="4"/>
  <c r="M75" i="4"/>
  <c r="J75" i="4"/>
  <c r="E73" i="4"/>
  <c r="E74" i="4"/>
  <c r="C73" i="4"/>
  <c r="D73" i="4"/>
  <c r="C74" i="4"/>
  <c r="D74" i="4"/>
  <c r="B73" i="4"/>
  <c r="B74" i="4"/>
  <c r="P467" i="32"/>
  <c r="A73" i="4"/>
  <c r="A74" i="4"/>
  <c r="K73" i="3"/>
  <c r="L73" i="3"/>
  <c r="M73" i="3"/>
  <c r="K74" i="3"/>
  <c r="L74" i="3"/>
  <c r="M74" i="3"/>
  <c r="K75" i="3"/>
  <c r="L75" i="3"/>
  <c r="M75" i="3"/>
  <c r="G73" i="3"/>
  <c r="J73" i="3"/>
  <c r="G74" i="3"/>
  <c r="J74" i="3"/>
  <c r="G75" i="3"/>
  <c r="J75" i="3"/>
  <c r="G76" i="3"/>
  <c r="J76" i="3"/>
  <c r="D73" i="3"/>
  <c r="D74" i="3"/>
  <c r="D75" i="3"/>
  <c r="D76" i="3"/>
  <c r="K76" i="3"/>
  <c r="L76" i="3"/>
  <c r="M76" i="3"/>
  <c r="A73" i="3"/>
  <c r="B73" i="3"/>
  <c r="O45" i="8"/>
  <c r="M47" i="3"/>
  <c r="O11" i="8"/>
  <c r="M11" i="3"/>
  <c r="H7" i="18"/>
  <c r="H11" i="18" s="1"/>
  <c r="L11" i="18" s="1"/>
  <c r="L36" i="18" s="1"/>
  <c r="F39" i="18" s="1"/>
  <c r="D6" i="5"/>
  <c r="D2" i="4"/>
  <c r="F2" i="14" s="1"/>
  <c r="P83" i="32"/>
  <c r="O17" i="8"/>
  <c r="M17" i="3"/>
  <c r="L15" i="18"/>
  <c r="L16" i="18"/>
  <c r="O4" i="8"/>
  <c r="M4" i="3"/>
  <c r="E23" i="6"/>
  <c r="M3" i="5" s="1"/>
  <c r="V454" i="32"/>
  <c r="O52" i="8"/>
  <c r="M55" i="3"/>
  <c r="G76" i="4"/>
  <c r="G77" i="4"/>
  <c r="G78" i="4"/>
  <c r="G79" i="4"/>
  <c r="G80" i="4"/>
  <c r="G81" i="4"/>
  <c r="G82" i="4"/>
  <c r="G83" i="4"/>
  <c r="G84" i="4"/>
  <c r="C76" i="4"/>
  <c r="H76" i="4"/>
  <c r="I76" i="4"/>
  <c r="D76" i="4"/>
  <c r="C77" i="4"/>
  <c r="H77" i="4"/>
  <c r="I77" i="4"/>
  <c r="D77" i="4"/>
  <c r="C78" i="4"/>
  <c r="F78" i="4" s="1"/>
  <c r="H78" i="4"/>
  <c r="I78" i="4" s="1"/>
  <c r="D78" i="4"/>
  <c r="C79" i="4"/>
  <c r="F79" i="4" s="1"/>
  <c r="D79" i="4"/>
  <c r="C80" i="4"/>
  <c r="H80" i="4"/>
  <c r="I80" i="4" s="1"/>
  <c r="D80" i="4"/>
  <c r="C81" i="4"/>
  <c r="H81" i="4"/>
  <c r="I81" i="4"/>
  <c r="D81" i="4"/>
  <c r="C82" i="4"/>
  <c r="F82" i="4" s="1"/>
  <c r="H82" i="4"/>
  <c r="I82" i="4"/>
  <c r="D82" i="4"/>
  <c r="C83" i="4"/>
  <c r="F83" i="4" s="1"/>
  <c r="H83" i="4"/>
  <c r="I83" i="4" s="1"/>
  <c r="D83" i="4"/>
  <c r="C84" i="4"/>
  <c r="D84" i="4"/>
  <c r="C85" i="4"/>
  <c r="F85" i="4" s="1"/>
  <c r="D85" i="4"/>
  <c r="C86" i="4"/>
  <c r="F86" i="4" s="1"/>
  <c r="D86" i="4"/>
  <c r="C87" i="4"/>
  <c r="F87" i="4"/>
  <c r="D87" i="4"/>
  <c r="C88" i="4"/>
  <c r="F88" i="4" s="1"/>
  <c r="H88" i="4"/>
  <c r="I88" i="4"/>
  <c r="D88" i="4"/>
  <c r="C89" i="4"/>
  <c r="H89" i="4"/>
  <c r="I89" i="4"/>
  <c r="D89" i="4"/>
  <c r="C90" i="4"/>
  <c r="H90" i="4" s="1"/>
  <c r="I90" i="4" s="1"/>
  <c r="D90" i="4"/>
  <c r="C91" i="4"/>
  <c r="H91" i="4" s="1"/>
  <c r="I91" i="4" s="1"/>
  <c r="D91" i="4"/>
  <c r="C92" i="4"/>
  <c r="H92" i="4"/>
  <c r="I92" i="4"/>
  <c r="D92" i="4"/>
  <c r="C93" i="4"/>
  <c r="F93" i="4"/>
  <c r="D93" i="4"/>
  <c r="C94" i="4"/>
  <c r="D94" i="4"/>
  <c r="C95" i="4"/>
  <c r="F95" i="4"/>
  <c r="D95" i="4"/>
  <c r="C96" i="4"/>
  <c r="D96" i="4"/>
  <c r="C97" i="4"/>
  <c r="H97" i="4"/>
  <c r="I97" i="4"/>
  <c r="D97" i="4"/>
  <c r="C98" i="4"/>
  <c r="D98" i="4"/>
  <c r="C99" i="4"/>
  <c r="F99" i="4"/>
  <c r="D99" i="4"/>
  <c r="C100" i="4"/>
  <c r="D100" i="4"/>
  <c r="C101" i="4"/>
  <c r="D101" i="4"/>
  <c r="C102" i="4"/>
  <c r="H102" i="4"/>
  <c r="I102" i="4" s="1"/>
  <c r="D102" i="4"/>
  <c r="C103" i="4"/>
  <c r="F103" i="4"/>
  <c r="D103" i="4"/>
  <c r="C104" i="4"/>
  <c r="H104" i="4"/>
  <c r="I104" i="4" s="1"/>
  <c r="D104" i="4"/>
  <c r="C105" i="4"/>
  <c r="D105" i="4"/>
  <c r="C106" i="4"/>
  <c r="H106" i="4" s="1"/>
  <c r="I106" i="4" s="1"/>
  <c r="F106" i="4"/>
  <c r="D106" i="4"/>
  <c r="C107" i="4"/>
  <c r="F107" i="4" s="1"/>
  <c r="D107" i="4"/>
  <c r="C108" i="4"/>
  <c r="H108" i="4" s="1"/>
  <c r="D108" i="4"/>
  <c r="C109" i="4"/>
  <c r="F109" i="4"/>
  <c r="D109" i="4"/>
  <c r="C110" i="4"/>
  <c r="H110" i="4" s="1"/>
  <c r="I110" i="4" s="1"/>
  <c r="D110" i="4"/>
  <c r="C111" i="4"/>
  <c r="H111" i="4" s="1"/>
  <c r="I111" i="4"/>
  <c r="D111" i="4"/>
  <c r="C112" i="4"/>
  <c r="D112" i="4"/>
  <c r="C113" i="4"/>
  <c r="D113" i="4"/>
  <c r="C114" i="4"/>
  <c r="D114" i="4"/>
  <c r="C115" i="4"/>
  <c r="D115" i="4"/>
  <c r="C116" i="4"/>
  <c r="D116" i="4"/>
  <c r="C117" i="4"/>
  <c r="D117" i="4"/>
  <c r="C118" i="4"/>
  <c r="D118" i="4"/>
  <c r="C119" i="4"/>
  <c r="D119" i="4"/>
  <c r="C120" i="4"/>
  <c r="D120" i="4"/>
  <c r="C121" i="4"/>
  <c r="D121" i="4"/>
  <c r="C122" i="4"/>
  <c r="D122" i="4"/>
  <c r="C123" i="4"/>
  <c r="D123" i="4"/>
  <c r="C124" i="4"/>
  <c r="D124" i="4"/>
  <c r="C125" i="4"/>
  <c r="D125" i="4"/>
  <c r="C126" i="4"/>
  <c r="D126" i="4"/>
  <c r="C127" i="4"/>
  <c r="D127" i="4"/>
  <c r="C128" i="4"/>
  <c r="D128" i="4"/>
  <c r="M2" i="4"/>
  <c r="V470" i="32"/>
  <c r="V438" i="32"/>
  <c r="AH467" i="32"/>
  <c r="AH451" i="32"/>
  <c r="L76" i="4"/>
  <c r="L77" i="4"/>
  <c r="L78" i="4"/>
  <c r="L79" i="4"/>
  <c r="L80" i="4"/>
  <c r="L81" i="4"/>
  <c r="L82" i="4"/>
  <c r="L83" i="4"/>
  <c r="L84" i="4"/>
  <c r="E76" i="4"/>
  <c r="V422" i="32"/>
  <c r="AH435" i="32"/>
  <c r="AH419" i="32"/>
  <c r="AH403" i="32"/>
  <c r="AH387" i="32"/>
  <c r="O37" i="8"/>
  <c r="M39" i="3" s="1"/>
  <c r="O34" i="8"/>
  <c r="M36" i="3" s="1"/>
  <c r="O33" i="8"/>
  <c r="M34" i="3"/>
  <c r="O38" i="8"/>
  <c r="M40" i="3"/>
  <c r="O32" i="8"/>
  <c r="M33" i="3"/>
  <c r="O35" i="8"/>
  <c r="M37" i="3"/>
  <c r="L2" i="3"/>
  <c r="M9" i="34" s="1"/>
  <c r="K2" i="3"/>
  <c r="J2" i="3"/>
  <c r="K10" i="34" s="1"/>
  <c r="G2" i="3"/>
  <c r="D2" i="3"/>
  <c r="B2" i="3"/>
  <c r="O5" i="8"/>
  <c r="M5" i="3"/>
  <c r="O9" i="8"/>
  <c r="M9" i="3"/>
  <c r="O15" i="8"/>
  <c r="M15" i="3"/>
  <c r="O12" i="8"/>
  <c r="M12" i="3"/>
  <c r="O2" i="8"/>
  <c r="M2" i="3" s="1"/>
  <c r="O23" i="8"/>
  <c r="M24" i="3"/>
  <c r="O3" i="8"/>
  <c r="M3" i="3" s="1"/>
  <c r="O18" i="8"/>
  <c r="M19" i="3" s="1"/>
  <c r="O51" i="8"/>
  <c r="M54" i="3"/>
  <c r="L23" i="18"/>
  <c r="O14" i="8"/>
  <c r="M14" i="3"/>
  <c r="O21" i="8"/>
  <c r="M22" i="3"/>
  <c r="O6" i="8"/>
  <c r="M6" i="3"/>
  <c r="O7" i="8"/>
  <c r="M7" i="3" s="1"/>
  <c r="O31" i="8"/>
  <c r="M32" i="3"/>
  <c r="O46" i="8"/>
  <c r="M48" i="3"/>
  <c r="A2" i="4"/>
  <c r="P2" i="32"/>
  <c r="O44" i="8"/>
  <c r="M46" i="3" s="1"/>
  <c r="O43" i="8"/>
  <c r="M45" i="3"/>
  <c r="O48" i="8"/>
  <c r="M50" i="3"/>
  <c r="O26" i="8"/>
  <c r="M27" i="3"/>
  <c r="O28" i="8"/>
  <c r="M29" i="3" s="1"/>
  <c r="O29" i="8"/>
  <c r="M30" i="3"/>
  <c r="O25" i="8"/>
  <c r="M26" i="3"/>
  <c r="O27" i="8"/>
  <c r="M28" i="3"/>
  <c r="O13" i="8"/>
  <c r="M13" i="3" s="1"/>
  <c r="O10" i="8"/>
  <c r="M10" i="3" s="1"/>
  <c r="O54" i="8"/>
  <c r="M57" i="3"/>
  <c r="O56" i="8"/>
  <c r="M59" i="3"/>
  <c r="A50" i="20"/>
  <c r="C50" i="20"/>
  <c r="A51" i="20"/>
  <c r="A52" i="20"/>
  <c r="C52" i="20"/>
  <c r="A53" i="20"/>
  <c r="C53" i="20"/>
  <c r="A6" i="20"/>
  <c r="A2" i="3"/>
  <c r="P307" i="32"/>
  <c r="L24" i="18"/>
  <c r="L25" i="18"/>
  <c r="AC395" i="32"/>
  <c r="AC411" i="32"/>
  <c r="AC427" i="32"/>
  <c r="AC443" i="32"/>
  <c r="AC459" i="32"/>
  <c r="AC475" i="32"/>
  <c r="AC379" i="32"/>
  <c r="C3" i="20"/>
  <c r="C5" i="20"/>
  <c r="C7" i="20"/>
  <c r="C8" i="20"/>
  <c r="C9" i="20"/>
  <c r="C10" i="20"/>
  <c r="C11" i="20"/>
  <c r="C12" i="20"/>
  <c r="C14" i="20"/>
  <c r="C16" i="20"/>
  <c r="C18" i="20"/>
  <c r="C20" i="20"/>
  <c r="C22" i="20"/>
  <c r="C24" i="20"/>
  <c r="C26" i="20"/>
  <c r="C28" i="20"/>
  <c r="C29" i="20"/>
  <c r="C30" i="20"/>
  <c r="C31" i="20"/>
  <c r="C32" i="20"/>
  <c r="C33" i="20"/>
  <c r="C34" i="20"/>
  <c r="C35" i="20"/>
  <c r="C36" i="20"/>
  <c r="C37" i="20"/>
  <c r="C38" i="20"/>
  <c r="C39" i="20"/>
  <c r="C40" i="20"/>
  <c r="C41" i="20"/>
  <c r="C42" i="20"/>
  <c r="C43" i="20"/>
  <c r="C44" i="20"/>
  <c r="C45" i="20"/>
  <c r="C46" i="20"/>
  <c r="C47" i="20"/>
  <c r="C48" i="20"/>
  <c r="C49" i="20"/>
  <c r="A3" i="20"/>
  <c r="A4" i="20"/>
  <c r="A5" i="20"/>
  <c r="A7" i="20"/>
  <c r="A8" i="20"/>
  <c r="A9" i="20"/>
  <c r="A10" i="20"/>
  <c r="A11" i="20"/>
  <c r="A12" i="20"/>
  <c r="A13" i="20"/>
  <c r="A14" i="20"/>
  <c r="A15" i="20"/>
  <c r="A16" i="20"/>
  <c r="A17" i="20"/>
  <c r="A18" i="20"/>
  <c r="A19" i="20"/>
  <c r="A20" i="20"/>
  <c r="A21" i="20"/>
  <c r="A22" i="20"/>
  <c r="A23" i="20"/>
  <c r="A24"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C363" i="32"/>
  <c r="V361" i="32"/>
  <c r="V360" i="32"/>
  <c r="AC347" i="32"/>
  <c r="V345" i="32"/>
  <c r="V344" i="32"/>
  <c r="L14" i="18"/>
  <c r="L18" i="18"/>
  <c r="L20" i="18"/>
  <c r="L22" i="18"/>
  <c r="L26" i="18"/>
  <c r="L27" i="18"/>
  <c r="L28" i="18"/>
  <c r="L29" i="18"/>
  <c r="L31" i="18"/>
  <c r="V7" i="32"/>
  <c r="V376" i="32" s="1"/>
  <c r="V8" i="32"/>
  <c r="AC10" i="32"/>
  <c r="D23" i="32"/>
  <c r="V23" i="32"/>
  <c r="D24" i="32"/>
  <c r="V24" i="32"/>
  <c r="K26" i="32"/>
  <c r="AC26" i="32"/>
  <c r="D39" i="32"/>
  <c r="V39" i="32"/>
  <c r="D40" i="32"/>
  <c r="V40" i="32"/>
  <c r="K42" i="32"/>
  <c r="AC42" i="32"/>
  <c r="P50" i="32"/>
  <c r="AH50" i="32"/>
  <c r="D56" i="32"/>
  <c r="V56" i="32"/>
  <c r="D57" i="32"/>
  <c r="V57" i="32"/>
  <c r="K59" i="32"/>
  <c r="AC59" i="32"/>
  <c r="D72" i="32"/>
  <c r="V72" i="32"/>
  <c r="D73" i="32"/>
  <c r="V73" i="32"/>
  <c r="K75" i="32"/>
  <c r="AC75" i="32"/>
  <c r="D88" i="32"/>
  <c r="V88" i="32"/>
  <c r="D89" i="32"/>
  <c r="V89" i="32"/>
  <c r="K91" i="32"/>
  <c r="AC91" i="32"/>
  <c r="D104" i="32"/>
  <c r="V104" i="32"/>
  <c r="D105" i="32"/>
  <c r="V105" i="32"/>
  <c r="K107" i="32"/>
  <c r="AC107" i="32"/>
  <c r="D120" i="32"/>
  <c r="V120" i="32"/>
  <c r="D121" i="32"/>
  <c r="V121" i="32"/>
  <c r="K123" i="32"/>
  <c r="AC123" i="32"/>
  <c r="D136" i="32"/>
  <c r="V136" i="32"/>
  <c r="D137" i="32"/>
  <c r="V137" i="32"/>
  <c r="K139" i="32"/>
  <c r="AC139" i="32"/>
  <c r="D152" i="32"/>
  <c r="V152" i="32"/>
  <c r="D153" i="32"/>
  <c r="V153" i="32"/>
  <c r="K155" i="32"/>
  <c r="AC155" i="32"/>
  <c r="D168" i="32"/>
  <c r="V168" i="32"/>
  <c r="D169" i="32"/>
  <c r="V169" i="32"/>
  <c r="K171" i="32"/>
  <c r="AC171" i="32"/>
  <c r="D184" i="32"/>
  <c r="V184" i="32"/>
  <c r="D185" i="32"/>
  <c r="V185" i="32"/>
  <c r="K187" i="32"/>
  <c r="AC187" i="32"/>
  <c r="D200" i="32"/>
  <c r="V200" i="32"/>
  <c r="D201" i="32"/>
  <c r="V201" i="32"/>
  <c r="K203" i="32"/>
  <c r="AC203" i="32"/>
  <c r="D216" i="32"/>
  <c r="V216" i="32"/>
  <c r="D217" i="32"/>
  <c r="V217" i="32"/>
  <c r="K219" i="32"/>
  <c r="AC219" i="32"/>
  <c r="D232" i="32"/>
  <c r="V232" i="32"/>
  <c r="D233" i="32"/>
  <c r="V233" i="32"/>
  <c r="K235" i="32"/>
  <c r="AC235" i="32"/>
  <c r="D248" i="32"/>
  <c r="V248" i="32"/>
  <c r="D249" i="32"/>
  <c r="V249" i="32"/>
  <c r="K251" i="32"/>
  <c r="AC251" i="32"/>
  <c r="D264" i="32"/>
  <c r="V264" i="32"/>
  <c r="D265" i="32"/>
  <c r="V265" i="32"/>
  <c r="K267" i="32"/>
  <c r="AC267" i="32"/>
  <c r="D280" i="32"/>
  <c r="V280" i="32"/>
  <c r="D281" i="32"/>
  <c r="V281" i="32"/>
  <c r="K283" i="32"/>
  <c r="AC283" i="32"/>
  <c r="D296" i="32"/>
  <c r="V296" i="32"/>
  <c r="D297" i="32"/>
  <c r="V297" i="32"/>
  <c r="K299" i="32"/>
  <c r="AC299" i="32"/>
  <c r="D312" i="32"/>
  <c r="V312" i="32"/>
  <c r="D313" i="32"/>
  <c r="V313" i="32"/>
  <c r="K315" i="32"/>
  <c r="AC315" i="32"/>
  <c r="D328" i="32"/>
  <c r="V328" i="32"/>
  <c r="D329" i="32"/>
  <c r="V329" i="32"/>
  <c r="K331" i="32"/>
  <c r="AC331" i="32"/>
  <c r="D344" i="32"/>
  <c r="D345" i="32"/>
  <c r="K347" i="32"/>
  <c r="D360" i="32"/>
  <c r="D361" i="32"/>
  <c r="K363" i="32"/>
  <c r="D376" i="32"/>
  <c r="D377" i="32"/>
  <c r="V377" i="32"/>
  <c r="K379" i="32"/>
  <c r="D392" i="32"/>
  <c r="D393" i="32"/>
  <c r="V393" i="32"/>
  <c r="K395" i="32"/>
  <c r="D408" i="32"/>
  <c r="D409" i="32"/>
  <c r="V409" i="32"/>
  <c r="K411" i="32"/>
  <c r="D424" i="32"/>
  <c r="D425" i="32"/>
  <c r="V425" i="32"/>
  <c r="K427" i="32"/>
  <c r="D440" i="32"/>
  <c r="D441" i="32"/>
  <c r="V441" i="32"/>
  <c r="K443" i="32"/>
  <c r="D456" i="32"/>
  <c r="D457" i="32"/>
  <c r="V457" i="32"/>
  <c r="K459" i="32"/>
  <c r="D472" i="32"/>
  <c r="D473" i="32"/>
  <c r="V473" i="32"/>
  <c r="K475" i="32"/>
  <c r="A2" i="20"/>
  <c r="A54" i="20"/>
  <c r="C54" i="20"/>
  <c r="A55" i="20"/>
  <c r="C55" i="20"/>
  <c r="A56" i="20"/>
  <c r="C56" i="20"/>
  <c r="A57" i="20"/>
  <c r="A58" i="20"/>
  <c r="C58" i="20"/>
  <c r="A59" i="20"/>
  <c r="C59" i="20"/>
  <c r="A60" i="20"/>
  <c r="C60" i="20"/>
  <c r="A61" i="20"/>
  <c r="A62" i="20"/>
  <c r="C62" i="20"/>
  <c r="A63" i="20"/>
  <c r="C63" i="20"/>
  <c r="D63" i="20"/>
  <c r="E63" i="20"/>
  <c r="A64" i="20"/>
  <c r="C64" i="20"/>
  <c r="D64" i="20"/>
  <c r="E64" i="20" s="1"/>
  <c r="A65" i="20"/>
  <c r="C65" i="20"/>
  <c r="D65" i="20"/>
  <c r="E65" i="20"/>
  <c r="A66" i="20"/>
  <c r="C66" i="20"/>
  <c r="D66" i="20"/>
  <c r="E66" i="20"/>
  <c r="A67" i="20"/>
  <c r="C67" i="20"/>
  <c r="D67" i="20"/>
  <c r="E67" i="20"/>
  <c r="A68" i="20"/>
  <c r="C68" i="20"/>
  <c r="D68" i="20"/>
  <c r="E68" i="20" s="1"/>
  <c r="A69" i="20"/>
  <c r="C69" i="20"/>
  <c r="D69" i="20"/>
  <c r="E69" i="20" s="1"/>
  <c r="A70" i="20"/>
  <c r="C70" i="20"/>
  <c r="D70" i="20"/>
  <c r="E70" i="20"/>
  <c r="A71" i="20"/>
  <c r="C71" i="20"/>
  <c r="D71" i="20"/>
  <c r="E71" i="20"/>
  <c r="A72" i="20"/>
  <c r="C72" i="20"/>
  <c r="D72" i="20"/>
  <c r="E72" i="20" s="1"/>
  <c r="A73" i="20"/>
  <c r="C73" i="20"/>
  <c r="D73" i="20"/>
  <c r="E73" i="20"/>
  <c r="A74" i="20"/>
  <c r="C74" i="20"/>
  <c r="D74" i="20"/>
  <c r="E74" i="20"/>
  <c r="A75" i="20"/>
  <c r="C75" i="20"/>
  <c r="D75" i="20"/>
  <c r="E75" i="20"/>
  <c r="A76" i="20"/>
  <c r="C76" i="20"/>
  <c r="D76" i="20"/>
  <c r="E76" i="20" s="1"/>
  <c r="A77" i="20"/>
  <c r="C77" i="20"/>
  <c r="D77" i="20"/>
  <c r="E77" i="20"/>
  <c r="A78" i="20"/>
  <c r="C78" i="20"/>
  <c r="D78" i="20"/>
  <c r="A79" i="20"/>
  <c r="C79" i="20"/>
  <c r="D79" i="20"/>
  <c r="E79" i="20"/>
  <c r="A80" i="20"/>
  <c r="C80" i="20"/>
  <c r="D80" i="20"/>
  <c r="E80" i="20"/>
  <c r="A81" i="20"/>
  <c r="C81" i="20"/>
  <c r="D81" i="20"/>
  <c r="E81" i="20" s="1"/>
  <c r="A82" i="20"/>
  <c r="A83" i="20"/>
  <c r="A84" i="20"/>
  <c r="A85" i="20"/>
  <c r="A86" i="20"/>
  <c r="A87" i="20"/>
  <c r="A88" i="20"/>
  <c r="A89" i="20"/>
  <c r="A90" i="20"/>
  <c r="A91" i="20"/>
  <c r="A92" i="20"/>
  <c r="A93" i="20"/>
  <c r="A94" i="20"/>
  <c r="A95" i="20"/>
  <c r="A96" i="20"/>
  <c r="A97" i="20"/>
  <c r="H6" i="5"/>
  <c r="P6" i="5"/>
  <c r="D78" i="5"/>
  <c r="D79" i="5"/>
  <c r="J2" i="4"/>
  <c r="K2" i="4"/>
  <c r="L2" i="4"/>
  <c r="A76" i="4"/>
  <c r="B76" i="4"/>
  <c r="J76" i="4"/>
  <c r="K76" i="4"/>
  <c r="M76" i="4"/>
  <c r="A77" i="4"/>
  <c r="B77" i="4"/>
  <c r="E77" i="4"/>
  <c r="J77" i="4"/>
  <c r="K77" i="4"/>
  <c r="M77" i="4"/>
  <c r="A78" i="4"/>
  <c r="B78" i="4"/>
  <c r="E78" i="4"/>
  <c r="J78" i="4"/>
  <c r="K78" i="4"/>
  <c r="M78" i="4"/>
  <c r="A79" i="4"/>
  <c r="B79" i="4"/>
  <c r="E79" i="4"/>
  <c r="J79" i="4"/>
  <c r="K79" i="4"/>
  <c r="M79" i="4"/>
  <c r="A80" i="4"/>
  <c r="B80" i="4"/>
  <c r="E80" i="4"/>
  <c r="J80" i="4"/>
  <c r="K80" i="4"/>
  <c r="M80" i="4"/>
  <c r="A81" i="4"/>
  <c r="B81" i="4"/>
  <c r="E81" i="4"/>
  <c r="J81" i="4"/>
  <c r="K81" i="4"/>
  <c r="M81" i="4"/>
  <c r="A82" i="4"/>
  <c r="B82" i="4"/>
  <c r="E82" i="4"/>
  <c r="J82" i="4"/>
  <c r="K82" i="4"/>
  <c r="M82" i="4"/>
  <c r="A83" i="4"/>
  <c r="B83" i="4"/>
  <c r="E83" i="4"/>
  <c r="J83" i="4"/>
  <c r="K83" i="4"/>
  <c r="M83" i="4"/>
  <c r="A84" i="4"/>
  <c r="B84" i="4"/>
  <c r="E84" i="4"/>
  <c r="J84" i="4"/>
  <c r="K84" i="4"/>
  <c r="M84" i="4"/>
  <c r="A85" i="4"/>
  <c r="B85" i="4"/>
  <c r="E85" i="4"/>
  <c r="G85" i="4"/>
  <c r="J85" i="4"/>
  <c r="K85" i="4"/>
  <c r="L85" i="4"/>
  <c r="M85" i="4"/>
  <c r="A86" i="4"/>
  <c r="B86" i="4"/>
  <c r="E86" i="4"/>
  <c r="G86" i="4"/>
  <c r="J86" i="4"/>
  <c r="K86" i="4"/>
  <c r="L86" i="4"/>
  <c r="M86" i="4"/>
  <c r="A87" i="4"/>
  <c r="B87" i="4"/>
  <c r="E87" i="4"/>
  <c r="G87" i="4"/>
  <c r="J87" i="4"/>
  <c r="K87" i="4"/>
  <c r="L87" i="4"/>
  <c r="M87" i="4"/>
  <c r="A88" i="4"/>
  <c r="B88" i="4"/>
  <c r="E88" i="4"/>
  <c r="G88" i="4"/>
  <c r="J88" i="4"/>
  <c r="K88" i="4"/>
  <c r="L88" i="4"/>
  <c r="M88" i="4"/>
  <c r="A89" i="4"/>
  <c r="B89" i="4"/>
  <c r="E89" i="4"/>
  <c r="G89" i="4"/>
  <c r="J89" i="4"/>
  <c r="K89" i="4"/>
  <c r="L89" i="4"/>
  <c r="M89" i="4"/>
  <c r="A90" i="4"/>
  <c r="B90" i="4"/>
  <c r="E90" i="4"/>
  <c r="G90" i="4"/>
  <c r="J90" i="4"/>
  <c r="K90" i="4"/>
  <c r="L90" i="4"/>
  <c r="M90" i="4"/>
  <c r="A91" i="4"/>
  <c r="B91" i="4"/>
  <c r="E91" i="4"/>
  <c r="G91" i="4"/>
  <c r="J91" i="4"/>
  <c r="K91" i="4"/>
  <c r="L91" i="4"/>
  <c r="M91" i="4"/>
  <c r="A92" i="4"/>
  <c r="B92" i="4"/>
  <c r="E92" i="4"/>
  <c r="G92" i="4"/>
  <c r="J92" i="4"/>
  <c r="K92" i="4"/>
  <c r="L92" i="4"/>
  <c r="M92" i="4"/>
  <c r="A93" i="4"/>
  <c r="B93" i="4"/>
  <c r="E93" i="4"/>
  <c r="G93" i="4"/>
  <c r="J93" i="4"/>
  <c r="K93" i="4"/>
  <c r="L93" i="4"/>
  <c r="M93" i="4"/>
  <c r="A94" i="4"/>
  <c r="B94" i="4"/>
  <c r="E94" i="4"/>
  <c r="G94" i="4"/>
  <c r="J94" i="4"/>
  <c r="K94" i="4"/>
  <c r="L94" i="4"/>
  <c r="M94" i="4"/>
  <c r="A95" i="4"/>
  <c r="B95" i="4"/>
  <c r="E95" i="4"/>
  <c r="G95" i="4"/>
  <c r="J95" i="4"/>
  <c r="K95" i="4"/>
  <c r="L95" i="4"/>
  <c r="M95" i="4"/>
  <c r="A96" i="4"/>
  <c r="B96" i="4"/>
  <c r="E96" i="4"/>
  <c r="G96" i="4"/>
  <c r="J96" i="4"/>
  <c r="K96" i="4"/>
  <c r="L96" i="4"/>
  <c r="M96" i="4"/>
  <c r="A97" i="4"/>
  <c r="B97" i="4"/>
  <c r="E97" i="4"/>
  <c r="G97" i="4"/>
  <c r="J97" i="4"/>
  <c r="K97" i="4"/>
  <c r="L97" i="4"/>
  <c r="M97" i="4"/>
  <c r="A98" i="4"/>
  <c r="B98" i="4"/>
  <c r="E98" i="4"/>
  <c r="G98" i="4"/>
  <c r="J98" i="4"/>
  <c r="K98" i="4"/>
  <c r="L98" i="4"/>
  <c r="M98" i="4"/>
  <c r="A99" i="4"/>
  <c r="B99" i="4"/>
  <c r="E99" i="4"/>
  <c r="G99" i="4"/>
  <c r="J99" i="4"/>
  <c r="K99" i="4"/>
  <c r="L99" i="4"/>
  <c r="M99" i="4"/>
  <c r="A100" i="4"/>
  <c r="B100" i="4"/>
  <c r="E100" i="4"/>
  <c r="G100" i="4"/>
  <c r="J100" i="4"/>
  <c r="K100" i="4"/>
  <c r="L100" i="4"/>
  <c r="M100" i="4"/>
  <c r="A101" i="4"/>
  <c r="B101" i="4"/>
  <c r="E101" i="4"/>
  <c r="G101" i="4"/>
  <c r="J101" i="4"/>
  <c r="K101" i="4"/>
  <c r="L101" i="4"/>
  <c r="M101" i="4"/>
  <c r="A102" i="4"/>
  <c r="B102" i="4"/>
  <c r="E102" i="4"/>
  <c r="G102" i="4"/>
  <c r="J102" i="4"/>
  <c r="K102" i="4"/>
  <c r="L102" i="4"/>
  <c r="M102" i="4"/>
  <c r="A103" i="4"/>
  <c r="B103" i="4"/>
  <c r="E103" i="4"/>
  <c r="G103" i="4"/>
  <c r="J103" i="4"/>
  <c r="K103" i="4"/>
  <c r="L103" i="4"/>
  <c r="M103" i="4"/>
  <c r="A104" i="4"/>
  <c r="B104" i="4"/>
  <c r="E104" i="4"/>
  <c r="G104" i="4"/>
  <c r="J104" i="4"/>
  <c r="K104" i="4"/>
  <c r="L104" i="4"/>
  <c r="M104" i="4"/>
  <c r="A105" i="4"/>
  <c r="B105" i="4"/>
  <c r="E105" i="4"/>
  <c r="G105" i="4"/>
  <c r="J105" i="4"/>
  <c r="K105" i="4"/>
  <c r="L105" i="4"/>
  <c r="M105" i="4"/>
  <c r="A106" i="4"/>
  <c r="B106" i="4"/>
  <c r="E106" i="4"/>
  <c r="G106" i="4"/>
  <c r="J106" i="4"/>
  <c r="K106" i="4"/>
  <c r="L106" i="4"/>
  <c r="M106" i="4"/>
  <c r="A107" i="4"/>
  <c r="B107" i="4"/>
  <c r="E107" i="4"/>
  <c r="G107" i="4"/>
  <c r="J107" i="4"/>
  <c r="K107" i="4"/>
  <c r="L107" i="4"/>
  <c r="M107" i="4"/>
  <c r="A108" i="4"/>
  <c r="B108" i="4"/>
  <c r="E108" i="4"/>
  <c r="G108" i="4"/>
  <c r="J108" i="4"/>
  <c r="K108" i="4"/>
  <c r="L108" i="4"/>
  <c r="M108" i="4"/>
  <c r="A109" i="4"/>
  <c r="B109" i="4"/>
  <c r="E109" i="4"/>
  <c r="G109" i="4"/>
  <c r="J109" i="4"/>
  <c r="K109" i="4"/>
  <c r="L109" i="4"/>
  <c r="M109" i="4"/>
  <c r="A110" i="4"/>
  <c r="B110" i="4"/>
  <c r="E110" i="4"/>
  <c r="G110" i="4"/>
  <c r="J110" i="4"/>
  <c r="K110" i="4"/>
  <c r="L110" i="4"/>
  <c r="M110" i="4"/>
  <c r="A111" i="4"/>
  <c r="B111" i="4"/>
  <c r="E111" i="4"/>
  <c r="G111" i="4"/>
  <c r="J111" i="4"/>
  <c r="K111" i="4"/>
  <c r="L111" i="4"/>
  <c r="M111" i="4"/>
  <c r="A74" i="3"/>
  <c r="B74" i="3"/>
  <c r="A75" i="3"/>
  <c r="B75" i="3"/>
  <c r="A76" i="3"/>
  <c r="B76" i="3"/>
  <c r="A77" i="3"/>
  <c r="B77" i="3"/>
  <c r="C77" i="3"/>
  <c r="D77" i="3"/>
  <c r="G77" i="3"/>
  <c r="J77" i="3"/>
  <c r="K77" i="3"/>
  <c r="L77" i="3"/>
  <c r="M77" i="3"/>
  <c r="A78" i="3"/>
  <c r="B78" i="3"/>
  <c r="C78" i="3"/>
  <c r="D78" i="3"/>
  <c r="G78" i="3"/>
  <c r="J78" i="3"/>
  <c r="K78" i="3"/>
  <c r="L78" i="3"/>
  <c r="M78" i="3"/>
  <c r="A79" i="3"/>
  <c r="B79" i="3"/>
  <c r="C79" i="3"/>
  <c r="D79" i="3"/>
  <c r="G79" i="3"/>
  <c r="J79" i="3"/>
  <c r="K79" i="3"/>
  <c r="L79" i="3"/>
  <c r="M79" i="3"/>
  <c r="A80" i="3"/>
  <c r="B80" i="3"/>
  <c r="C80" i="3"/>
  <c r="D80" i="3"/>
  <c r="G80" i="3"/>
  <c r="J80" i="3"/>
  <c r="K80" i="3"/>
  <c r="L80" i="3"/>
  <c r="M80" i="3"/>
  <c r="A81" i="3"/>
  <c r="B81" i="3"/>
  <c r="C81" i="3"/>
  <c r="D81" i="3"/>
  <c r="G81" i="3"/>
  <c r="J81" i="3"/>
  <c r="K81" i="3"/>
  <c r="L81" i="3"/>
  <c r="M81" i="3"/>
  <c r="A82" i="3"/>
  <c r="B82" i="3"/>
  <c r="C82" i="3"/>
  <c r="D82" i="3"/>
  <c r="G82" i="3"/>
  <c r="J82" i="3"/>
  <c r="K82" i="3"/>
  <c r="L82" i="3"/>
  <c r="M82" i="3"/>
  <c r="A83" i="3"/>
  <c r="B83" i="3"/>
  <c r="C83" i="3"/>
  <c r="D83" i="3"/>
  <c r="G83" i="3"/>
  <c r="J83" i="3"/>
  <c r="K83" i="3"/>
  <c r="L83" i="3"/>
  <c r="M83" i="3"/>
  <c r="A84" i="3"/>
  <c r="G84" i="3"/>
  <c r="J84" i="3"/>
  <c r="K84" i="3"/>
  <c r="L84" i="3"/>
  <c r="M84" i="3"/>
  <c r="A85" i="3"/>
  <c r="G85" i="3"/>
  <c r="J85" i="3"/>
  <c r="K85" i="3"/>
  <c r="L85" i="3"/>
  <c r="M85" i="3"/>
  <c r="A86" i="3"/>
  <c r="G86" i="3"/>
  <c r="J86" i="3"/>
  <c r="K86" i="3"/>
  <c r="L86" i="3"/>
  <c r="M86" i="3"/>
  <c r="A87" i="3"/>
  <c r="G87" i="3"/>
  <c r="J87" i="3"/>
  <c r="K87" i="3"/>
  <c r="L87" i="3"/>
  <c r="M87" i="3"/>
  <c r="A88" i="3"/>
  <c r="G88" i="3"/>
  <c r="J88" i="3"/>
  <c r="K88" i="3"/>
  <c r="L88" i="3"/>
  <c r="M88" i="3"/>
  <c r="A89" i="3"/>
  <c r="J89" i="3"/>
  <c r="K89" i="3"/>
  <c r="L89" i="3"/>
  <c r="M89" i="3"/>
  <c r="A90" i="3"/>
  <c r="J90" i="3"/>
  <c r="K90" i="3"/>
  <c r="L90" i="3"/>
  <c r="M90" i="3"/>
  <c r="A91" i="3"/>
  <c r="A92" i="3"/>
  <c r="A93" i="3"/>
  <c r="A94" i="3"/>
  <c r="A95" i="3"/>
  <c r="A96" i="3"/>
  <c r="A97" i="3"/>
  <c r="A98" i="3"/>
  <c r="A99" i="3"/>
  <c r="Q133" i="8"/>
  <c r="R133" i="8"/>
  <c r="P133" i="8" s="1"/>
  <c r="Q134" i="8"/>
  <c r="R134" i="8"/>
  <c r="P134" i="8" s="1"/>
  <c r="Q135" i="8"/>
  <c r="R135" i="8"/>
  <c r="P135" i="8" s="1"/>
  <c r="Q136" i="8"/>
  <c r="R136" i="8"/>
  <c r="P136" i="8" s="1"/>
  <c r="Q137" i="8"/>
  <c r="R137" i="8"/>
  <c r="P137" i="8"/>
  <c r="Q138" i="8"/>
  <c r="R138" i="8"/>
  <c r="P138" i="8"/>
  <c r="Q139" i="8"/>
  <c r="R139" i="8"/>
  <c r="P139" i="8"/>
  <c r="Q140" i="8"/>
  <c r="R140" i="8"/>
  <c r="P140" i="8" s="1"/>
  <c r="Q141" i="8"/>
  <c r="R141" i="8"/>
  <c r="P141" i="8"/>
  <c r="Q142" i="8"/>
  <c r="R142" i="8"/>
  <c r="P142" i="8"/>
  <c r="Q143" i="8"/>
  <c r="R143" i="8"/>
  <c r="P143" i="8"/>
  <c r="Q144" i="8"/>
  <c r="R144" i="8"/>
  <c r="P144" i="8" s="1"/>
  <c r="Q145" i="8"/>
  <c r="R145" i="8"/>
  <c r="P145" i="8"/>
  <c r="Q146" i="8"/>
  <c r="R146" i="8"/>
  <c r="P146" i="8" s="1"/>
  <c r="D77" i="14"/>
  <c r="E77" i="14"/>
  <c r="F77" i="14"/>
  <c r="G77" i="14"/>
  <c r="A78" i="14"/>
  <c r="D78" i="14"/>
  <c r="E78" i="14"/>
  <c r="F78" i="14"/>
  <c r="G78" i="14"/>
  <c r="A79" i="14"/>
  <c r="D79" i="14"/>
  <c r="E79" i="14"/>
  <c r="F79" i="14"/>
  <c r="A80" i="14"/>
  <c r="D80" i="14"/>
  <c r="E80" i="14"/>
  <c r="F80" i="14"/>
  <c r="G80" i="14" s="1"/>
  <c r="A82" i="14"/>
  <c r="D82" i="14"/>
  <c r="E82" i="14"/>
  <c r="F82" i="14"/>
  <c r="G82" i="14" s="1"/>
  <c r="A83" i="14"/>
  <c r="G83" i="14"/>
  <c r="A84" i="14"/>
  <c r="D84" i="14"/>
  <c r="E84" i="14"/>
  <c r="F84" i="14"/>
  <c r="G84" i="14"/>
  <c r="A85" i="14"/>
  <c r="D85" i="14"/>
  <c r="E85" i="14"/>
  <c r="F85" i="14"/>
  <c r="G85" i="14" s="1"/>
  <c r="A86" i="14"/>
  <c r="D86" i="14"/>
  <c r="E86" i="14"/>
  <c r="F86" i="14"/>
  <c r="G86" i="14"/>
  <c r="A87" i="14"/>
  <c r="D87" i="14"/>
  <c r="E87" i="14"/>
  <c r="F87" i="14"/>
  <c r="G87" i="14"/>
  <c r="A88" i="14"/>
  <c r="D88" i="14"/>
  <c r="E88" i="14"/>
  <c r="F88" i="14"/>
  <c r="G88" i="14" s="1"/>
  <c r="A89" i="14"/>
  <c r="D89" i="14"/>
  <c r="E89" i="14"/>
  <c r="F89" i="14"/>
  <c r="G89" i="14"/>
  <c r="A90" i="14"/>
  <c r="D90" i="14"/>
  <c r="E90" i="14"/>
  <c r="F90" i="14"/>
  <c r="G90" i="14"/>
  <c r="A91" i="14"/>
  <c r="D91" i="14"/>
  <c r="E91" i="14"/>
  <c r="F91" i="14"/>
  <c r="G91" i="14"/>
  <c r="A92" i="14"/>
  <c r="D92" i="14"/>
  <c r="E92" i="14"/>
  <c r="F92" i="14"/>
  <c r="G92" i="14"/>
  <c r="A93" i="14"/>
  <c r="D93" i="14"/>
  <c r="E93" i="14"/>
  <c r="F93" i="14"/>
  <c r="G93" i="14"/>
  <c r="A94" i="14"/>
  <c r="D94" i="14"/>
  <c r="E94" i="14"/>
  <c r="F94" i="14"/>
  <c r="G94" i="14"/>
  <c r="A95" i="14"/>
  <c r="D95" i="14"/>
  <c r="E95" i="14"/>
  <c r="F95" i="14"/>
  <c r="G95" i="14"/>
  <c r="A96" i="14"/>
  <c r="D96" i="14"/>
  <c r="E96" i="14"/>
  <c r="F96" i="14"/>
  <c r="G96" i="14" s="1"/>
  <c r="A97" i="14"/>
  <c r="D97" i="14"/>
  <c r="E97" i="14"/>
  <c r="F97" i="14"/>
  <c r="G97" i="14"/>
  <c r="A98" i="14"/>
  <c r="D98" i="14"/>
  <c r="E98" i="14"/>
  <c r="F98" i="14"/>
  <c r="G98" i="14"/>
  <c r="A99" i="14"/>
  <c r="D99" i="14"/>
  <c r="E99" i="14"/>
  <c r="F99" i="14"/>
  <c r="G99" i="14" s="1"/>
  <c r="A100" i="14"/>
  <c r="D100" i="14"/>
  <c r="E100" i="14"/>
  <c r="F100" i="14"/>
  <c r="G100" i="14"/>
  <c r="A101" i="14"/>
  <c r="A102" i="14"/>
  <c r="A103" i="14"/>
  <c r="A104" i="14"/>
  <c r="A105" i="14"/>
  <c r="A106" i="14"/>
  <c r="A107" i="14"/>
  <c r="V472" i="32"/>
  <c r="V456" i="32"/>
  <c r="V440" i="32"/>
  <c r="V424" i="32"/>
  <c r="V408" i="32"/>
  <c r="V392" i="32"/>
  <c r="D6" i="20"/>
  <c r="E6" i="20" s="1"/>
  <c r="D13" i="20"/>
  <c r="E13" i="20"/>
  <c r="D16" i="20"/>
  <c r="E16" i="20"/>
  <c r="D18" i="20"/>
  <c r="E18" i="20" s="1"/>
  <c r="D24" i="20"/>
  <c r="E24" i="20"/>
  <c r="D26" i="20"/>
  <c r="E26" i="20"/>
  <c r="D28" i="20"/>
  <c r="E28" i="20"/>
  <c r="D30" i="20"/>
  <c r="E30" i="20" s="1"/>
  <c r="D32" i="20"/>
  <c r="E32" i="20"/>
  <c r="D38" i="20"/>
  <c r="E38" i="20"/>
  <c r="D40" i="20"/>
  <c r="E40" i="20"/>
  <c r="D42" i="20"/>
  <c r="E42" i="20" s="1"/>
  <c r="D44" i="20"/>
  <c r="E44" i="20" s="1"/>
  <c r="D46" i="20"/>
  <c r="E46" i="20" s="1"/>
  <c r="D48" i="20"/>
  <c r="E48" i="20"/>
  <c r="D50" i="20"/>
  <c r="E50" i="20"/>
  <c r="D54" i="20"/>
  <c r="E54" i="20"/>
  <c r="D52" i="20"/>
  <c r="E52" i="20" s="1"/>
  <c r="D56" i="20"/>
  <c r="E56" i="20"/>
  <c r="D58" i="20"/>
  <c r="E58" i="20" s="1"/>
  <c r="V374" i="32"/>
  <c r="D60" i="20"/>
  <c r="E60" i="20" s="1"/>
  <c r="D3" i="20"/>
  <c r="E3" i="20"/>
  <c r="D5" i="20"/>
  <c r="E5" i="20" s="1"/>
  <c r="D8" i="20"/>
  <c r="E8" i="20"/>
  <c r="D10" i="20"/>
  <c r="E10" i="20"/>
  <c r="D12" i="20"/>
  <c r="E12" i="20" s="1"/>
  <c r="D14" i="20"/>
  <c r="E14" i="20" s="1"/>
  <c r="D20" i="20"/>
  <c r="E20" i="20"/>
  <c r="D22" i="20"/>
  <c r="E22" i="20" s="1"/>
  <c r="D34" i="20"/>
  <c r="E34" i="20"/>
  <c r="D36" i="20"/>
  <c r="E36" i="20"/>
  <c r="V406" i="32"/>
  <c r="D62" i="20"/>
  <c r="E62" i="20" s="1"/>
  <c r="J6" i="5"/>
  <c r="D2" i="20"/>
  <c r="E2" i="20"/>
  <c r="E6" i="5"/>
  <c r="C4" i="20"/>
  <c r="C6" i="20"/>
  <c r="D7" i="20"/>
  <c r="E7" i="20"/>
  <c r="D9" i="20"/>
  <c r="E9" i="20" s="1"/>
  <c r="D11" i="20"/>
  <c r="E11" i="20"/>
  <c r="C13" i="20"/>
  <c r="D15" i="20"/>
  <c r="E15" i="20"/>
  <c r="D17" i="20"/>
  <c r="E17" i="20" s="1"/>
  <c r="D19" i="20"/>
  <c r="E19" i="20"/>
  <c r="D21" i="20"/>
  <c r="E21" i="20" s="1"/>
  <c r="C23" i="20"/>
  <c r="C25" i="20"/>
  <c r="C27" i="20"/>
  <c r="D29" i="20"/>
  <c r="E29" i="20" s="1"/>
  <c r="D31" i="20"/>
  <c r="E31" i="20"/>
  <c r="D33" i="20"/>
  <c r="E33" i="20" s="1"/>
  <c r="D35" i="20"/>
  <c r="E35" i="20"/>
  <c r="D37" i="20"/>
  <c r="E37" i="20" s="1"/>
  <c r="D39" i="20"/>
  <c r="E39" i="20"/>
  <c r="D41" i="20"/>
  <c r="E41" i="20" s="1"/>
  <c r="D43" i="20"/>
  <c r="E43" i="20"/>
  <c r="D45" i="20"/>
  <c r="E45" i="20"/>
  <c r="D47" i="20"/>
  <c r="E47" i="20" s="1"/>
  <c r="D49" i="20"/>
  <c r="E49" i="20"/>
  <c r="D51" i="20"/>
  <c r="E51" i="20" s="1"/>
  <c r="D55" i="20"/>
  <c r="E55" i="20"/>
  <c r="D53" i="20"/>
  <c r="E53" i="20"/>
  <c r="D57" i="20"/>
  <c r="E57" i="20" s="1"/>
  <c r="D59" i="20"/>
  <c r="E59" i="20"/>
  <c r="V390" i="32"/>
  <c r="D61" i="20"/>
  <c r="E61" i="20"/>
  <c r="G2" i="4"/>
  <c r="B2" i="4"/>
  <c r="D2" i="14"/>
  <c r="C61" i="20"/>
  <c r="C57" i="20"/>
  <c r="C2" i="20"/>
  <c r="D27" i="20"/>
  <c r="E27" i="20"/>
  <c r="D25" i="20"/>
  <c r="E25" i="20" s="1"/>
  <c r="D23" i="20"/>
  <c r="E23" i="20"/>
  <c r="C21" i="20"/>
  <c r="C19" i="20"/>
  <c r="C17" i="20"/>
  <c r="C15" i="20"/>
  <c r="D4" i="20"/>
  <c r="E4" i="20" s="1"/>
  <c r="C51" i="20"/>
  <c r="P371" i="32"/>
  <c r="F26" i="14"/>
  <c r="F51" i="14"/>
  <c r="F49" i="14"/>
  <c r="D470" i="32"/>
  <c r="D438" i="32"/>
  <c r="F47" i="14"/>
  <c r="F15" i="14"/>
  <c r="D150" i="32"/>
  <c r="F8" i="14"/>
  <c r="D37" i="32"/>
  <c r="F28" i="14"/>
  <c r="F31" i="5"/>
  <c r="G31" i="5"/>
  <c r="F6" i="5"/>
  <c r="G6" i="5" s="1"/>
  <c r="F63" i="5"/>
  <c r="G63" i="5"/>
  <c r="F54" i="5"/>
  <c r="G54" i="5" s="1"/>
  <c r="F46" i="5"/>
  <c r="G46" i="5"/>
  <c r="G44" i="5"/>
  <c r="F40" i="5"/>
  <c r="G40" i="5"/>
  <c r="F38" i="5"/>
  <c r="G38" i="5" s="1"/>
  <c r="G33" i="5"/>
  <c r="F29" i="5"/>
  <c r="G29" i="5"/>
  <c r="F23" i="5"/>
  <c r="G23" i="5"/>
  <c r="F16" i="5"/>
  <c r="G16" i="5"/>
  <c r="G12" i="5"/>
  <c r="F8" i="5"/>
  <c r="G8" i="5"/>
  <c r="F90" i="4"/>
  <c r="D134" i="32"/>
  <c r="D358" i="32"/>
  <c r="F16" i="14"/>
  <c r="F38" i="14"/>
  <c r="C67" i="4"/>
  <c r="E64" i="14"/>
  <c r="C65" i="4"/>
  <c r="E62" i="14"/>
  <c r="C63" i="4"/>
  <c r="E60" i="14"/>
  <c r="C61" i="4"/>
  <c r="E58" i="14"/>
  <c r="C68" i="4"/>
  <c r="E65" i="14"/>
  <c r="C66" i="4"/>
  <c r="E63" i="14"/>
  <c r="C64" i="4"/>
  <c r="E61" i="14" s="1"/>
  <c r="C62" i="4"/>
  <c r="E59" i="14"/>
  <c r="H59" i="14"/>
  <c r="C60" i="4"/>
  <c r="E57" i="14"/>
  <c r="D118" i="32"/>
  <c r="H60" i="14"/>
  <c r="D86" i="32"/>
  <c r="F5" i="14"/>
  <c r="D406" i="32"/>
  <c r="H58" i="14"/>
  <c r="H64" i="14"/>
  <c r="F44" i="14"/>
  <c r="V198" i="32"/>
  <c r="V166" i="32"/>
  <c r="F12" i="14"/>
  <c r="D166" i="32"/>
  <c r="H57" i="14"/>
  <c r="H63" i="14"/>
  <c r="H62" i="14"/>
  <c r="H61" i="14"/>
  <c r="H65" i="14"/>
  <c r="H107" i="4"/>
  <c r="I107" i="4"/>
  <c r="F77" i="4"/>
  <c r="F89" i="4"/>
  <c r="F111" i="4"/>
  <c r="F76" i="4"/>
  <c r="F91" i="4"/>
  <c r="F81" i="4"/>
  <c r="H87" i="4"/>
  <c r="I87" i="4"/>
  <c r="F92" i="4"/>
  <c r="H85" i="4"/>
  <c r="I85" i="4" s="1"/>
  <c r="H93" i="4"/>
  <c r="I93" i="4"/>
  <c r="H103" i="4"/>
  <c r="I103" i="4"/>
  <c r="H98" i="4"/>
  <c r="I98" i="4"/>
  <c r="F98" i="4"/>
  <c r="H96" i="4"/>
  <c r="I96" i="4"/>
  <c r="F96" i="4"/>
  <c r="F37" i="14"/>
  <c r="V86" i="32"/>
  <c r="F97" i="4"/>
  <c r="H99" i="4"/>
  <c r="I99" i="4" s="1"/>
  <c r="F41" i="14"/>
  <c r="H109" i="4"/>
  <c r="I109" i="4" s="1"/>
  <c r="I108" i="4"/>
  <c r="F108" i="4"/>
  <c r="F105" i="4"/>
  <c r="H105" i="4"/>
  <c r="I105" i="4"/>
  <c r="H84" i="4"/>
  <c r="I84" i="4"/>
  <c r="F84" i="4"/>
  <c r="F53" i="14"/>
  <c r="F50" i="14"/>
  <c r="V294" i="32"/>
  <c r="D326" i="32"/>
  <c r="F22" i="14"/>
  <c r="F21" i="14"/>
  <c r="D310" i="32"/>
  <c r="F19" i="14"/>
  <c r="D278" i="32"/>
  <c r="F80" i="4"/>
  <c r="H95" i="4"/>
  <c r="I95" i="4"/>
  <c r="V134" i="32"/>
  <c r="F110" i="4"/>
  <c r="H86" i="4"/>
  <c r="I86" i="4" s="1"/>
  <c r="F104" i="4"/>
  <c r="V5" i="32"/>
  <c r="D246" i="32"/>
  <c r="F48" i="14"/>
  <c r="F102" i="4"/>
  <c r="F33" i="14"/>
  <c r="V118" i="32"/>
  <c r="F101" i="4"/>
  <c r="H101" i="4"/>
  <c r="I101" i="4"/>
  <c r="D5" i="32"/>
  <c r="C38" i="2"/>
  <c r="C48" i="2"/>
  <c r="C9" i="2"/>
  <c r="C13" i="2"/>
  <c r="E27" i="2"/>
  <c r="E39" i="8"/>
  <c r="E34" i="8"/>
  <c r="C113" i="8"/>
  <c r="E92" i="8"/>
  <c r="C141" i="8"/>
  <c r="C5" i="2"/>
  <c r="C72" i="8"/>
  <c r="C137" i="8"/>
  <c r="C271" i="8"/>
  <c r="E96" i="8"/>
  <c r="E188" i="8"/>
  <c r="E17" i="2"/>
  <c r="C79" i="8"/>
  <c r="C139" i="8"/>
  <c r="C108" i="8"/>
  <c r="C115" i="8"/>
  <c r="E62" i="8"/>
  <c r="E152" i="8"/>
  <c r="E162" i="8"/>
  <c r="E181" i="8"/>
  <c r="E192" i="8"/>
  <c r="E171" i="8"/>
  <c r="E73" i="8"/>
  <c r="C43" i="2"/>
  <c r="C52" i="2"/>
  <c r="C25" i="2"/>
  <c r="C29" i="2"/>
  <c r="E31" i="2"/>
  <c r="E55" i="8"/>
  <c r="E286" i="8"/>
  <c r="C146" i="8"/>
  <c r="C13" i="8"/>
  <c r="E59" i="8"/>
  <c r="E48" i="2"/>
  <c r="C58" i="8"/>
  <c r="C80" i="8"/>
  <c r="E95" i="8"/>
  <c r="C14" i="8"/>
  <c r="E293" i="8"/>
  <c r="E40" i="2"/>
  <c r="E31" i="8"/>
  <c r="E60" i="8"/>
  <c r="C57" i="8"/>
  <c r="C116" i="8"/>
  <c r="C43" i="8"/>
  <c r="C8" i="8"/>
  <c r="C7" i="8"/>
  <c r="C121" i="8"/>
  <c r="E30" i="8"/>
  <c r="C21" i="8"/>
  <c r="C102" i="8"/>
  <c r="C34" i="2"/>
  <c r="C4" i="2"/>
  <c r="E53" i="2"/>
  <c r="E8" i="2"/>
  <c r="E32" i="2"/>
  <c r="E289" i="8"/>
  <c r="E99" i="8"/>
  <c r="C126" i="8"/>
  <c r="E100" i="8"/>
  <c r="E3" i="2"/>
  <c r="C269" i="8"/>
  <c r="E159" i="8"/>
  <c r="C7" i="2"/>
  <c r="C24" i="2"/>
  <c r="E9" i="2"/>
  <c r="E45" i="2"/>
  <c r="C149" i="8"/>
  <c r="E184" i="8"/>
  <c r="E94" i="8"/>
  <c r="E83" i="8"/>
  <c r="E74" i="8"/>
  <c r="C75" i="8"/>
  <c r="E191" i="8"/>
  <c r="C134" i="8"/>
  <c r="E5" i="8"/>
  <c r="C49" i="8"/>
  <c r="C125" i="8"/>
  <c r="E6" i="8"/>
  <c r="C22" i="8"/>
  <c r="C39" i="2"/>
  <c r="C145" i="8"/>
  <c r="C47" i="8"/>
  <c r="E279" i="8"/>
  <c r="E19" i="8"/>
  <c r="E15" i="8"/>
  <c r="E168" i="8"/>
  <c r="C11" i="2"/>
  <c r="C28" i="2"/>
  <c r="E33" i="2"/>
  <c r="E52" i="2"/>
  <c r="E167" i="8"/>
  <c r="C118" i="8"/>
  <c r="E185" i="8"/>
  <c r="C63" i="8"/>
  <c r="C93" i="8"/>
  <c r="E70" i="8"/>
  <c r="E85" i="8"/>
  <c r="C64" i="8"/>
  <c r="E174" i="8"/>
  <c r="E52" i="8"/>
  <c r="E38" i="8"/>
  <c r="C74" i="8"/>
  <c r="E84" i="8"/>
  <c r="C45" i="8"/>
  <c r="C66" i="8"/>
  <c r="E189" i="8"/>
  <c r="C28" i="8"/>
  <c r="C62" i="8"/>
  <c r="E153" i="8"/>
  <c r="E288" i="8"/>
  <c r="C30" i="2"/>
  <c r="C16" i="2"/>
  <c r="E18" i="2"/>
  <c r="E26" i="2"/>
  <c r="E169" i="8"/>
  <c r="E80" i="8"/>
  <c r="E196" i="8"/>
  <c r="E61" i="8"/>
  <c r="C67" i="8"/>
  <c r="C6" i="8"/>
  <c r="E150" i="8"/>
  <c r="E151" i="8"/>
  <c r="E176" i="8"/>
  <c r="C140" i="8"/>
  <c r="E35" i="8"/>
  <c r="C50" i="8"/>
  <c r="E20" i="8"/>
  <c r="E190" i="8"/>
  <c r="C77" i="8"/>
  <c r="E18" i="8"/>
  <c r="E58" i="8"/>
  <c r="C36" i="2"/>
  <c r="C5" i="8"/>
  <c r="C107" i="8"/>
  <c r="E26" i="8"/>
  <c r="E81" i="8"/>
  <c r="C52" i="8"/>
  <c r="C34" i="8"/>
  <c r="C97" i="8"/>
  <c r="C81" i="8"/>
  <c r="C47" i="2"/>
  <c r="C20" i="2"/>
  <c r="E35" i="2"/>
  <c r="C54" i="2"/>
  <c r="E23" i="8"/>
  <c r="C129" i="8"/>
  <c r="E54" i="8"/>
  <c r="C111" i="8"/>
  <c r="E274" i="8"/>
  <c r="C53" i="8"/>
  <c r="E161" i="8"/>
  <c r="E56" i="8"/>
  <c r="E172" i="8"/>
  <c r="E40" i="8"/>
  <c r="C114" i="8"/>
  <c r="E156" i="8"/>
  <c r="E91" i="8"/>
  <c r="E164" i="8"/>
  <c r="C99" i="8"/>
  <c r="C123" i="8"/>
  <c r="E4" i="8"/>
  <c r="E51" i="2"/>
  <c r="C95" i="8"/>
  <c r="C68" i="8"/>
  <c r="E157" i="8"/>
  <c r="C51" i="2"/>
  <c r="C32" i="2"/>
  <c r="E10" i="2"/>
  <c r="E39" i="2"/>
  <c r="E98" i="8"/>
  <c r="C194" i="8"/>
  <c r="C276" i="8"/>
  <c r="C76" i="8"/>
  <c r="C38" i="8"/>
  <c r="E186" i="8"/>
  <c r="E47" i="8"/>
  <c r="C119" i="8"/>
  <c r="C31" i="8"/>
  <c r="C85" i="8"/>
  <c r="E10" i="8"/>
  <c r="E90" i="8"/>
  <c r="E271" i="8"/>
  <c r="E154" i="8"/>
  <c r="E160" i="8"/>
  <c r="C138" i="8"/>
  <c r="E173" i="8"/>
  <c r="C55" i="2"/>
  <c r="C46" i="2"/>
  <c r="E13" i="8"/>
  <c r="E158" i="8"/>
  <c r="E44" i="2"/>
  <c r="C2" i="8"/>
  <c r="E71" i="8"/>
  <c r="C54" i="8"/>
  <c r="C56" i="2"/>
  <c r="C33" i="2"/>
  <c r="C197" i="8"/>
  <c r="E87" i="8"/>
  <c r="C147" i="8"/>
  <c r="E273" i="8"/>
  <c r="E43" i="8"/>
  <c r="C18" i="8"/>
  <c r="E41" i="2"/>
  <c r="E32" i="8"/>
  <c r="C25" i="8"/>
  <c r="C120" i="8"/>
  <c r="E46" i="8"/>
  <c r="E4" i="2"/>
  <c r="E21" i="8"/>
  <c r="C106" i="8"/>
  <c r="C18" i="2"/>
  <c r="E14" i="2"/>
  <c r="C35" i="8"/>
  <c r="C101" i="8"/>
  <c r="C4" i="8"/>
  <c r="E67" i="8"/>
  <c r="C83" i="8"/>
  <c r="E284" i="8"/>
  <c r="E287" i="8"/>
  <c r="C142" i="8"/>
  <c r="E79" i="8"/>
  <c r="C49" i="2"/>
  <c r="E170" i="8"/>
  <c r="E77" i="8"/>
  <c r="C46" i="8"/>
  <c r="C94" i="8"/>
  <c r="E183" i="8"/>
  <c r="E36" i="8"/>
  <c r="C53" i="2"/>
  <c r="C6" i="2"/>
  <c r="C8" i="2"/>
  <c r="C50" i="2"/>
  <c r="C11" i="8"/>
  <c r="C61" i="8"/>
  <c r="C36" i="8"/>
  <c r="E179" i="8"/>
  <c r="E294" i="8"/>
  <c r="C37" i="8"/>
  <c r="E43" i="2"/>
  <c r="E14" i="8"/>
  <c r="C71" i="8"/>
  <c r="E149" i="8"/>
  <c r="E7" i="8"/>
  <c r="C3" i="8"/>
  <c r="C27" i="8"/>
  <c r="C14" i="2"/>
  <c r="E55" i="2"/>
  <c r="C272" i="8"/>
  <c r="E24" i="8"/>
  <c r="E2" i="8"/>
  <c r="E175" i="8"/>
  <c r="E51" i="8"/>
  <c r="E68" i="8"/>
  <c r="C45" i="2"/>
  <c r="E29" i="8"/>
  <c r="E33" i="8"/>
  <c r="E275" i="8"/>
  <c r="E15" i="2"/>
  <c r="C22" i="2"/>
  <c r="E47" i="2"/>
  <c r="C89" i="8"/>
  <c r="C88" i="8"/>
  <c r="E86" i="8"/>
  <c r="E270" i="8"/>
  <c r="C15" i="8"/>
  <c r="C96" i="8"/>
  <c r="C128" i="8"/>
  <c r="E3" i="8"/>
  <c r="C10" i="2"/>
  <c r="C12" i="2"/>
  <c r="D8" i="9"/>
  <c r="C73" i="8"/>
  <c r="C48" i="8"/>
  <c r="E291" i="8"/>
  <c r="C90" i="8"/>
  <c r="E53" i="8"/>
  <c r="E194" i="8"/>
  <c r="E6" i="2"/>
  <c r="C130" i="8"/>
  <c r="E66" i="8"/>
  <c r="C109" i="8"/>
  <c r="E177" i="8"/>
  <c r="C124" i="8"/>
  <c r="C69" i="8"/>
  <c r="C41" i="2"/>
  <c r="C275" i="8"/>
  <c r="C39" i="8"/>
  <c r="E41" i="8"/>
  <c r="E11" i="8"/>
  <c r="E46" i="2"/>
  <c r="C195" i="8"/>
  <c r="C26" i="2"/>
  <c r="E22" i="2"/>
  <c r="E54" i="2"/>
  <c r="E280" i="8"/>
  <c r="E282" i="8"/>
  <c r="C70" i="8"/>
  <c r="C87" i="8"/>
  <c r="E195" i="8"/>
  <c r="C16" i="8"/>
  <c r="C92" i="8"/>
  <c r="E193" i="8"/>
  <c r="C2" i="2"/>
  <c r="E29" i="2"/>
  <c r="E2" i="2"/>
  <c r="C110" i="8"/>
  <c r="C44" i="8"/>
  <c r="C103" i="8"/>
  <c r="C42" i="2"/>
  <c r="E12" i="8"/>
  <c r="E42" i="8"/>
  <c r="E30" i="2"/>
  <c r="E182" i="8"/>
  <c r="C12" i="8"/>
  <c r="C91" i="8"/>
  <c r="C65" i="8"/>
  <c r="E37" i="2"/>
  <c r="C9" i="8"/>
  <c r="E97" i="8"/>
  <c r="E63" i="8"/>
  <c r="E65" i="8"/>
  <c r="E276" i="8"/>
  <c r="C105" i="8"/>
  <c r="C51" i="8"/>
  <c r="E45" i="8"/>
  <c r="E24" i="2"/>
  <c r="E277" i="8"/>
  <c r="E25" i="8"/>
  <c r="C143" i="8"/>
  <c r="E5" i="2"/>
  <c r="C3" i="2"/>
  <c r="E20" i="2"/>
  <c r="C42" i="8"/>
  <c r="E290" i="8"/>
  <c r="C86" i="8"/>
  <c r="E180" i="8"/>
  <c r="E272" i="8"/>
  <c r="E49" i="8"/>
  <c r="E57" i="8"/>
  <c r="E93" i="8"/>
  <c r="E17" i="8"/>
  <c r="C23" i="2"/>
  <c r="E12" i="2"/>
  <c r="E178" i="8"/>
  <c r="E75" i="8"/>
  <c r="C21" i="2"/>
  <c r="C29" i="8"/>
  <c r="C10" i="8"/>
  <c r="C136" i="8"/>
  <c r="E64" i="8"/>
  <c r="C151" i="8"/>
  <c r="E16" i="2"/>
  <c r="E28" i="2"/>
  <c r="E50" i="8"/>
  <c r="C35" i="2"/>
  <c r="E49" i="2"/>
  <c r="E283" i="8"/>
  <c r="E11" i="2"/>
  <c r="C33" i="8"/>
  <c r="E8" i="8"/>
  <c r="E16" i="8"/>
  <c r="C60" i="8"/>
  <c r="C133" i="8"/>
  <c r="C98" i="8"/>
  <c r="E165" i="8"/>
  <c r="E56" i="2"/>
  <c r="C32" i="8"/>
  <c r="E155" i="8"/>
  <c r="E69" i="8"/>
  <c r="C37" i="2"/>
  <c r="E25" i="2"/>
  <c r="E42" i="2"/>
  <c r="C20" i="8"/>
  <c r="E50" i="2"/>
  <c r="E36" i="2"/>
  <c r="E88" i="8"/>
  <c r="C56" i="8"/>
  <c r="C15" i="2"/>
  <c r="C17" i="2"/>
  <c r="E187" i="8"/>
  <c r="C30" i="8"/>
  <c r="E281" i="8"/>
  <c r="C273" i="8"/>
  <c r="E44" i="8"/>
  <c r="E19" i="2"/>
  <c r="C84" i="8"/>
  <c r="C41" i="8"/>
  <c r="C19" i="2"/>
  <c r="C78" i="8"/>
  <c r="E22" i="8"/>
  <c r="C150" i="8"/>
  <c r="C27" i="2"/>
  <c r="E7" i="2"/>
  <c r="E21" i="2"/>
  <c r="E292" i="8"/>
  <c r="C24" i="8"/>
  <c r="C270" i="8"/>
  <c r="C31" i="2"/>
  <c r="E166" i="8"/>
  <c r="C274" i="8"/>
  <c r="C135" i="8"/>
  <c r="C44" i="2"/>
  <c r="E37" i="8"/>
  <c r="E285" i="8"/>
  <c r="E82" i="8"/>
  <c r="E27" i="8"/>
  <c r="E278" i="8"/>
  <c r="E72" i="8"/>
  <c r="C17" i="8"/>
  <c r="E163" i="8"/>
  <c r="C82" i="8"/>
  <c r="E78" i="8"/>
  <c r="C144" i="8"/>
  <c r="E76" i="8"/>
  <c r="E9" i="8"/>
  <c r="C40" i="2"/>
  <c r="E38" i="2"/>
  <c r="C122" i="8"/>
  <c r="C19" i="8"/>
  <c r="C148" i="8"/>
  <c r="E148" i="8"/>
  <c r="E28" i="8"/>
  <c r="C40" i="8"/>
  <c r="C196" i="8"/>
  <c r="E13" i="2"/>
  <c r="C100" i="8"/>
  <c r="C26" i="8"/>
  <c r="E23" i="2"/>
  <c r="C59" i="8"/>
  <c r="C55" i="8"/>
  <c r="E89" i="8"/>
  <c r="E48" i="8"/>
  <c r="C117" i="8"/>
  <c r="C127" i="8"/>
  <c r="E34" i="2"/>
  <c r="C112" i="8"/>
  <c r="C23" i="8"/>
  <c r="C131" i="8"/>
  <c r="C132" i="8"/>
  <c r="C104" i="8"/>
  <c r="C24" i="3" l="1"/>
  <c r="E36" i="4"/>
  <c r="G34" i="14" s="1"/>
  <c r="I40" i="5"/>
  <c r="E50" i="3"/>
  <c r="C58" i="3"/>
  <c r="C71" i="3"/>
  <c r="C62" i="3"/>
  <c r="C73" i="3"/>
  <c r="I28" i="5"/>
  <c r="E24" i="4"/>
  <c r="G23" i="14" s="1"/>
  <c r="C27" i="3"/>
  <c r="E13" i="4"/>
  <c r="G13" i="14" s="1"/>
  <c r="I17" i="5"/>
  <c r="C42" i="3"/>
  <c r="E29" i="3"/>
  <c r="C20" i="3"/>
  <c r="I44" i="5"/>
  <c r="E40" i="4"/>
  <c r="G38" i="14" s="1"/>
  <c r="C42" i="4"/>
  <c r="C46" i="5"/>
  <c r="E9" i="3"/>
  <c r="C17" i="3"/>
  <c r="E28" i="3"/>
  <c r="E39" i="3"/>
  <c r="C46" i="4"/>
  <c r="C50" i="5"/>
  <c r="C36" i="5"/>
  <c r="C32" i="4"/>
  <c r="C25" i="3"/>
  <c r="I26" i="5"/>
  <c r="E22" i="4"/>
  <c r="G21" i="14" s="1"/>
  <c r="E7" i="4"/>
  <c r="G7" i="14" s="1"/>
  <c r="I11" i="5"/>
  <c r="C28" i="4"/>
  <c r="C32" i="5"/>
  <c r="E23" i="3"/>
  <c r="C20" i="4"/>
  <c r="C24" i="5"/>
  <c r="C43" i="3"/>
  <c r="I24" i="5"/>
  <c r="E20" i="4"/>
  <c r="G19" i="14" s="1"/>
  <c r="E46" i="3"/>
  <c r="C31" i="3"/>
  <c r="C22" i="5"/>
  <c r="C17" i="4"/>
  <c r="C15" i="4"/>
  <c r="C20" i="5"/>
  <c r="C59" i="3"/>
  <c r="I42" i="5"/>
  <c r="E38" i="4"/>
  <c r="G36" i="14" s="1"/>
  <c r="E53" i="4"/>
  <c r="G50" i="14" s="1"/>
  <c r="I57" i="5"/>
  <c r="C21" i="3"/>
  <c r="E44" i="4"/>
  <c r="G42" i="14" s="1"/>
  <c r="I48" i="5"/>
  <c r="E26" i="4"/>
  <c r="G25" i="14" s="1"/>
  <c r="I30" i="5"/>
  <c r="C43" i="5"/>
  <c r="C39" i="4"/>
  <c r="E79" i="3"/>
  <c r="C33" i="3"/>
  <c r="E59" i="4"/>
  <c r="G56" i="14" s="1"/>
  <c r="I63" i="5"/>
  <c r="C74" i="3"/>
  <c r="C63" i="3"/>
  <c r="C72" i="3"/>
  <c r="E16" i="3"/>
  <c r="E8" i="3"/>
  <c r="C34" i="3"/>
  <c r="E11" i="4"/>
  <c r="G11" i="14" s="1"/>
  <c r="I15" i="5"/>
  <c r="I56" i="5"/>
  <c r="E51" i="4"/>
  <c r="G49" i="14" s="1"/>
  <c r="C41" i="5"/>
  <c r="C37" i="4"/>
  <c r="E53" i="3"/>
  <c r="E29" i="4"/>
  <c r="G28" i="14" s="1"/>
  <c r="I33" i="5"/>
  <c r="I21" i="5"/>
  <c r="E16" i="4"/>
  <c r="G16" i="14" s="1"/>
  <c r="E67" i="3"/>
  <c r="E75" i="3"/>
  <c r="C10" i="3"/>
  <c r="C30" i="3"/>
  <c r="C22" i="4"/>
  <c r="C26" i="5"/>
  <c r="I16" i="5"/>
  <c r="E12" i="4"/>
  <c r="G12" i="14" s="1"/>
  <c r="C24" i="4"/>
  <c r="C28" i="5"/>
  <c r="E17" i="3"/>
  <c r="E60" i="3"/>
  <c r="E69" i="3"/>
  <c r="E51" i="3"/>
  <c r="C44" i="3"/>
  <c r="I25" i="5"/>
  <c r="E21" i="4"/>
  <c r="G20" i="14" s="1"/>
  <c r="C7" i="5"/>
  <c r="C3" i="4"/>
  <c r="I9" i="5"/>
  <c r="E5" i="4"/>
  <c r="G5" i="14" s="1"/>
  <c r="E26" i="3"/>
  <c r="E25" i="4"/>
  <c r="G24" i="14" s="1"/>
  <c r="I29" i="5"/>
  <c r="E47" i="3"/>
  <c r="C190" i="34" s="1"/>
  <c r="C54" i="3"/>
  <c r="E68" i="3"/>
  <c r="E74" i="3"/>
  <c r="E66" i="3"/>
  <c r="C9" i="3"/>
  <c r="I43" i="5"/>
  <c r="E39" i="4"/>
  <c r="G37" i="14" s="1"/>
  <c r="C68" i="3"/>
  <c r="C12" i="3"/>
  <c r="I35" i="5"/>
  <c r="E31" i="4"/>
  <c r="G30" i="14" s="1"/>
  <c r="E44" i="3"/>
  <c r="E12" i="3"/>
  <c r="C44" i="4"/>
  <c r="C48" i="5"/>
  <c r="C46" i="3"/>
  <c r="I6" i="5"/>
  <c r="E2" i="4"/>
  <c r="G2" i="14" s="1"/>
  <c r="E30" i="4"/>
  <c r="G29" i="14" s="1"/>
  <c r="I34" i="5"/>
  <c r="C2" i="4"/>
  <c r="C6" i="5"/>
  <c r="C16" i="3"/>
  <c r="E57" i="4"/>
  <c r="G54" i="14" s="1"/>
  <c r="I61" i="5"/>
  <c r="E23" i="4"/>
  <c r="G22" i="14" s="1"/>
  <c r="I27" i="5"/>
  <c r="C27" i="4"/>
  <c r="C31" i="5"/>
  <c r="I52" i="5"/>
  <c r="E48" i="4"/>
  <c r="G46" i="14" s="1"/>
  <c r="E11" i="3"/>
  <c r="E43" i="3"/>
  <c r="C41" i="3"/>
  <c r="C43" i="4"/>
  <c r="C47" i="5"/>
  <c r="I10" i="5"/>
  <c r="E6" i="4"/>
  <c r="G6" i="14" s="1"/>
  <c r="E56" i="3"/>
  <c r="C50" i="3"/>
  <c r="C12" i="4"/>
  <c r="C16" i="5"/>
  <c r="C10" i="4"/>
  <c r="C14" i="5"/>
  <c r="E3" i="3"/>
  <c r="C15" i="3"/>
  <c r="I53" i="5"/>
  <c r="E49" i="4"/>
  <c r="G47" i="14" s="1"/>
  <c r="C23" i="4"/>
  <c r="C27" i="5"/>
  <c r="E15" i="4"/>
  <c r="G15" i="14" s="1"/>
  <c r="I20" i="5"/>
  <c r="E34" i="3"/>
  <c r="E30" i="3"/>
  <c r="C47" i="4"/>
  <c r="C51" i="5"/>
  <c r="E54" i="3"/>
  <c r="E2" i="3"/>
  <c r="E25" i="3"/>
  <c r="E58" i="4"/>
  <c r="G55" i="14" s="1"/>
  <c r="I62" i="5"/>
  <c r="C18" i="5"/>
  <c r="C14" i="4"/>
  <c r="C28" i="3"/>
  <c r="C3" i="3"/>
  <c r="E7" i="3"/>
  <c r="E14" i="3"/>
  <c r="E45" i="4"/>
  <c r="G43" i="14" s="1"/>
  <c r="I49" i="5"/>
  <c r="C39" i="3"/>
  <c r="C38" i="3"/>
  <c r="C75" i="3"/>
  <c r="C64" i="3"/>
  <c r="C11" i="3"/>
  <c r="C53" i="4"/>
  <c r="C57" i="5"/>
  <c r="C8" i="4"/>
  <c r="C12" i="5"/>
  <c r="C6" i="4"/>
  <c r="C10" i="5"/>
  <c r="C56" i="4"/>
  <c r="C60" i="5"/>
  <c r="E38" i="3"/>
  <c r="C48" i="3"/>
  <c r="C51" i="4"/>
  <c r="C56" i="5"/>
  <c r="C4" i="3"/>
  <c r="C37" i="3"/>
  <c r="E14" i="4"/>
  <c r="G14" i="14" s="1"/>
  <c r="I18" i="5"/>
  <c r="C19" i="4"/>
  <c r="C23" i="5"/>
  <c r="E22" i="3"/>
  <c r="E4" i="4"/>
  <c r="G4" i="14" s="1"/>
  <c r="I8" i="5"/>
  <c r="E48" i="3"/>
  <c r="C26" i="3"/>
  <c r="E33" i="3"/>
  <c r="E43" i="4"/>
  <c r="G41" i="14" s="1"/>
  <c r="I47" i="5"/>
  <c r="C19" i="3"/>
  <c r="E45" i="3"/>
  <c r="C39" i="5"/>
  <c r="C34" i="4"/>
  <c r="C59" i="4"/>
  <c r="C63" i="5"/>
  <c r="C57" i="3"/>
  <c r="C2" i="3"/>
  <c r="E46" i="4"/>
  <c r="G44" i="14" s="1"/>
  <c r="I50" i="5"/>
  <c r="E82" i="3"/>
  <c r="E13" i="3"/>
  <c r="C52" i="5"/>
  <c r="C48" i="4"/>
  <c r="C58" i="4"/>
  <c r="C62" i="5"/>
  <c r="E78" i="3"/>
  <c r="E10" i="3"/>
  <c r="C32" i="3"/>
  <c r="E49" i="3"/>
  <c r="C40" i="3"/>
  <c r="E41" i="4"/>
  <c r="G39" i="14" s="1"/>
  <c r="I45" i="5"/>
  <c r="E10" i="4"/>
  <c r="G10" i="14" s="1"/>
  <c r="I14" i="5"/>
  <c r="C33" i="4"/>
  <c r="C38" i="5"/>
  <c r="C58" i="5"/>
  <c r="C54" i="4"/>
  <c r="E81" i="3"/>
  <c r="I58" i="5"/>
  <c r="E54" i="4"/>
  <c r="G51" i="14" s="1"/>
  <c r="E4" i="3"/>
  <c r="E80" i="3"/>
  <c r="E42" i="3"/>
  <c r="E59" i="3"/>
  <c r="C56" i="3"/>
  <c r="E57" i="3"/>
  <c r="E24" i="3"/>
  <c r="C57" i="4"/>
  <c r="C61" i="5"/>
  <c r="I41" i="5"/>
  <c r="E37" i="4"/>
  <c r="G35" i="14" s="1"/>
  <c r="C25" i="5"/>
  <c r="C21" i="4"/>
  <c r="C49" i="4"/>
  <c r="C53" i="5"/>
  <c r="C36" i="3"/>
  <c r="C55" i="3"/>
  <c r="E27" i="3"/>
  <c r="C5" i="3"/>
  <c r="C38" i="4"/>
  <c r="C42" i="5"/>
  <c r="E70" i="3"/>
  <c r="E61" i="3"/>
  <c r="E19" i="3"/>
  <c r="E21" i="3"/>
  <c r="C53" i="3"/>
  <c r="E37" i="3"/>
  <c r="C6" i="3"/>
  <c r="E64" i="3"/>
  <c r="I31" i="5"/>
  <c r="E27" i="4"/>
  <c r="G26" i="14" s="1"/>
  <c r="E19" i="4"/>
  <c r="G18" i="14" s="1"/>
  <c r="I23" i="5"/>
  <c r="C16" i="4"/>
  <c r="C21" i="5"/>
  <c r="C31" i="4"/>
  <c r="C35" i="5"/>
  <c r="E77" i="3"/>
  <c r="C65" i="3"/>
  <c r="C76" i="3"/>
  <c r="C29" i="3"/>
  <c r="C47" i="3"/>
  <c r="E40" i="3"/>
  <c r="E55" i="3"/>
  <c r="C67" i="3"/>
  <c r="C66" i="3"/>
  <c r="E55" i="4"/>
  <c r="G52" i="14" s="1"/>
  <c r="I59" i="5"/>
  <c r="E34" i="4"/>
  <c r="G33" i="14" s="1"/>
  <c r="I39" i="5"/>
  <c r="C29" i="4"/>
  <c r="C33" i="5"/>
  <c r="C11" i="4"/>
  <c r="C15" i="5"/>
  <c r="E15" i="3"/>
  <c r="E20" i="3"/>
  <c r="C49" i="3"/>
  <c r="C45" i="5"/>
  <c r="C41" i="4"/>
  <c r="C23" i="3"/>
  <c r="E6" i="3"/>
  <c r="C51" i="3"/>
  <c r="E5" i="3"/>
  <c r="E47" i="4"/>
  <c r="G45" i="14" s="1"/>
  <c r="I51" i="5"/>
  <c r="E9" i="4"/>
  <c r="G9" i="14" s="1"/>
  <c r="I13" i="5"/>
  <c r="C25" i="4"/>
  <c r="C29" i="5"/>
  <c r="C7" i="4"/>
  <c r="C11" i="5"/>
  <c r="E3" i="4"/>
  <c r="G3" i="14" s="1"/>
  <c r="I7" i="5"/>
  <c r="E33" i="4"/>
  <c r="G32" i="14" s="1"/>
  <c r="I38" i="5"/>
  <c r="E8" i="4"/>
  <c r="G8" i="14" s="1"/>
  <c r="I12" i="5"/>
  <c r="E56" i="4"/>
  <c r="G53" i="14" s="1"/>
  <c r="I60" i="5"/>
  <c r="C4" i="4"/>
  <c r="C8" i="5"/>
  <c r="C36" i="4"/>
  <c r="C40" i="5"/>
  <c r="C22" i="3"/>
  <c r="E31" i="3"/>
  <c r="C7" i="3"/>
  <c r="C8" i="3"/>
  <c r="C45" i="3"/>
  <c r="C60" i="3"/>
  <c r="H60" i="3" s="1"/>
  <c r="I60" i="3" s="1"/>
  <c r="C69" i="3"/>
  <c r="E72" i="3"/>
  <c r="E63" i="3"/>
  <c r="E32" i="3"/>
  <c r="I46" i="5"/>
  <c r="E42" i="4"/>
  <c r="G40" i="14" s="1"/>
  <c r="C14" i="3"/>
  <c r="C61" i="3"/>
  <c r="C70" i="3"/>
  <c r="I54" i="5"/>
  <c r="E50" i="4"/>
  <c r="G48" i="14" s="1"/>
  <c r="E62" i="3"/>
  <c r="E71" i="3"/>
  <c r="C13" i="3"/>
  <c r="E58" i="3"/>
  <c r="I36" i="5"/>
  <c r="E32" i="4"/>
  <c r="G31" i="14" s="1"/>
  <c r="C30" i="4"/>
  <c r="C34" i="5"/>
  <c r="C30" i="5"/>
  <c r="C26" i="4"/>
  <c r="C55" i="4"/>
  <c r="C59" i="5"/>
  <c r="C45" i="4"/>
  <c r="C49" i="5"/>
  <c r="E73" i="3"/>
  <c r="E76" i="3"/>
  <c r="E65" i="3"/>
  <c r="E17" i="4"/>
  <c r="G17" i="14" s="1"/>
  <c r="I22" i="5"/>
  <c r="C5" i="4"/>
  <c r="C9" i="5"/>
  <c r="E36" i="3"/>
  <c r="E41" i="3"/>
  <c r="I32" i="5"/>
  <c r="E28" i="4"/>
  <c r="G27" i="14" s="1"/>
  <c r="C13" i="4"/>
  <c r="C17" i="5"/>
  <c r="C9" i="4"/>
  <c r="C13" i="5"/>
  <c r="C50" i="4"/>
  <c r="C54" i="5"/>
  <c r="C40" i="4"/>
  <c r="C44" i="5"/>
  <c r="F46" i="14"/>
  <c r="V214" i="32"/>
  <c r="F45" i="14"/>
  <c r="F25" i="14"/>
  <c r="D374" i="32"/>
  <c r="H79" i="4"/>
  <c r="I79" i="4" s="1"/>
  <c r="F94" i="4"/>
  <c r="H94" i="4"/>
  <c r="I94" i="4" s="1"/>
  <c r="L7" i="18"/>
  <c r="L8" i="18" s="1"/>
  <c r="B39" i="18" s="1"/>
  <c r="J39" i="18" s="1"/>
  <c r="F3" i="14"/>
  <c r="H100" i="4"/>
  <c r="I100" i="4" s="1"/>
  <c r="F100" i="4"/>
  <c r="F14" i="14"/>
  <c r="D198" i="32"/>
  <c r="F53" i="5"/>
  <c r="G53" i="5" s="1"/>
  <c r="F20" i="5"/>
  <c r="G20" i="5" s="1"/>
  <c r="D342" i="32"/>
  <c r="F23" i="14"/>
  <c r="F18" i="5"/>
  <c r="G18" i="5" s="1"/>
  <c r="F10" i="5"/>
  <c r="G10" i="5" s="1"/>
  <c r="F54" i="14"/>
  <c r="V358" i="32"/>
  <c r="F34" i="14"/>
  <c r="V37" i="32"/>
  <c r="V182" i="32"/>
  <c r="F43" i="14"/>
  <c r="F61" i="5"/>
  <c r="G61" i="5" s="1"/>
  <c r="F25" i="5"/>
  <c r="G25" i="5" s="1"/>
  <c r="F5" i="3" l="1"/>
  <c r="B25" i="34"/>
  <c r="H5" i="3"/>
  <c r="I5" i="3" s="1"/>
  <c r="F47" i="4"/>
  <c r="H45" i="14" s="1"/>
  <c r="E45" i="14"/>
  <c r="H47" i="4"/>
  <c r="I47" i="4" s="1"/>
  <c r="F59" i="3"/>
  <c r="H59" i="3"/>
  <c r="I59" i="3" s="1"/>
  <c r="H36" i="4"/>
  <c r="I36" i="4" s="1"/>
  <c r="E34" i="14"/>
  <c r="F36" i="4"/>
  <c r="H34" i="14" s="1"/>
  <c r="F16" i="4"/>
  <c r="H16" i="14" s="1"/>
  <c r="H16" i="4"/>
  <c r="I16" i="4" s="1"/>
  <c r="E16" i="14"/>
  <c r="F39" i="3"/>
  <c r="H39" i="3"/>
  <c r="I39" i="3" s="1"/>
  <c r="H44" i="3"/>
  <c r="I44" i="3" s="1"/>
  <c r="F44" i="3"/>
  <c r="E43" i="14"/>
  <c r="H45" i="4"/>
  <c r="I45" i="4" s="1"/>
  <c r="F45" i="4"/>
  <c r="H43" i="14" s="1"/>
  <c r="F25" i="3"/>
  <c r="H25" i="3"/>
  <c r="I25" i="3" s="1"/>
  <c r="E52" i="14"/>
  <c r="F55" i="4"/>
  <c r="H52" i="14" s="1"/>
  <c r="H55" i="4"/>
  <c r="I55" i="4" s="1"/>
  <c r="H43" i="4"/>
  <c r="I43" i="4" s="1"/>
  <c r="F43" i="4"/>
  <c r="H41" i="14" s="1"/>
  <c r="E41" i="14"/>
  <c r="F26" i="4"/>
  <c r="H25" i="14" s="1"/>
  <c r="H26" i="4"/>
  <c r="I26" i="4" s="1"/>
  <c r="E25" i="14"/>
  <c r="F51" i="3"/>
  <c r="H51" i="3"/>
  <c r="I51" i="3" s="1"/>
  <c r="H48" i="4"/>
  <c r="I48" i="4" s="1"/>
  <c r="E46" i="14"/>
  <c r="F48" i="4"/>
  <c r="H46" i="14" s="1"/>
  <c r="F41" i="3"/>
  <c r="H41" i="3"/>
  <c r="I41" i="3" s="1"/>
  <c r="E35" i="14"/>
  <c r="F37" i="4"/>
  <c r="H35" i="14" s="1"/>
  <c r="H37" i="4"/>
  <c r="I37" i="4" s="1"/>
  <c r="F3" i="3"/>
  <c r="H3" i="3"/>
  <c r="I3" i="3" s="1"/>
  <c r="F41" i="4"/>
  <c r="H39" i="14" s="1"/>
  <c r="H41" i="4"/>
  <c r="I41" i="4" s="1"/>
  <c r="E39" i="14"/>
  <c r="F14" i="4"/>
  <c r="H14" i="14" s="1"/>
  <c r="E14" i="14"/>
  <c r="H14" i="4"/>
  <c r="I14" i="4" s="1"/>
  <c r="H47" i="3"/>
  <c r="I47" i="3" s="1"/>
  <c r="F47" i="3"/>
  <c r="E190" i="34" s="1"/>
  <c r="F44" i="4"/>
  <c r="H42" i="14" s="1"/>
  <c r="E42" i="14"/>
  <c r="H44" i="4"/>
  <c r="I44" i="4" s="1"/>
  <c r="F43" i="3"/>
  <c r="H43" i="3"/>
  <c r="I43" i="3" s="1"/>
  <c r="F62" i="3"/>
  <c r="H62" i="3"/>
  <c r="I62" i="3" s="1"/>
  <c r="H17" i="3"/>
  <c r="I17" i="3" s="1"/>
  <c r="F17" i="3"/>
  <c r="F71" i="3"/>
  <c r="H71" i="3"/>
  <c r="I71" i="3" s="1"/>
  <c r="H5" i="4"/>
  <c r="I5" i="4" s="1"/>
  <c r="E5" i="14"/>
  <c r="F5" i="4"/>
  <c r="H5" i="14" s="1"/>
  <c r="F45" i="3"/>
  <c r="H45" i="3"/>
  <c r="I45" i="3" s="1"/>
  <c r="F76" i="3"/>
  <c r="H76" i="3"/>
  <c r="I76" i="3" s="1"/>
  <c r="E54" i="14"/>
  <c r="F57" i="4"/>
  <c r="H54" i="14" s="1"/>
  <c r="H57" i="4"/>
  <c r="I57" i="4" s="1"/>
  <c r="H2" i="3"/>
  <c r="I2" i="3" s="1"/>
  <c r="F2" i="3"/>
  <c r="F27" i="4"/>
  <c r="H26" i="14" s="1"/>
  <c r="H27" i="4"/>
  <c r="I27" i="4" s="1"/>
  <c r="E26" i="14"/>
  <c r="H22" i="4"/>
  <c r="I22" i="4" s="1"/>
  <c r="F22" i="4"/>
  <c r="H21" i="14" s="1"/>
  <c r="E21" i="14"/>
  <c r="H34" i="3"/>
  <c r="I34" i="3" s="1"/>
  <c r="F34" i="3"/>
  <c r="F21" i="3"/>
  <c r="H21" i="3"/>
  <c r="I21" i="3" s="1"/>
  <c r="F20" i="4"/>
  <c r="H19" i="14" s="1"/>
  <c r="E19" i="14"/>
  <c r="H20" i="4"/>
  <c r="I20" i="4" s="1"/>
  <c r="F58" i="3"/>
  <c r="H58" i="3"/>
  <c r="I58" i="3" s="1"/>
  <c r="F13" i="3"/>
  <c r="H13" i="3"/>
  <c r="I13" i="3" s="1"/>
  <c r="H8" i="3"/>
  <c r="I8" i="3" s="1"/>
  <c r="F8" i="3"/>
  <c r="F65" i="3"/>
  <c r="H65" i="3"/>
  <c r="I65" i="3" s="1"/>
  <c r="H57" i="3"/>
  <c r="I57" i="3" s="1"/>
  <c r="F57" i="3"/>
  <c r="E18" i="14"/>
  <c r="F19" i="4"/>
  <c r="H18" i="14" s="1"/>
  <c r="H19" i="4"/>
  <c r="I19" i="4" s="1"/>
  <c r="H53" i="4"/>
  <c r="I53" i="4" s="1"/>
  <c r="F53" i="4"/>
  <c r="H50" i="14" s="1"/>
  <c r="E50" i="14"/>
  <c r="F10" i="4"/>
  <c r="H10" i="14" s="1"/>
  <c r="H10" i="4"/>
  <c r="I10" i="4" s="1"/>
  <c r="E10" i="14"/>
  <c r="F30" i="3"/>
  <c r="H30" i="3"/>
  <c r="I30" i="3" s="1"/>
  <c r="H29" i="4"/>
  <c r="I29" i="4" s="1"/>
  <c r="E28" i="14"/>
  <c r="F29" i="4"/>
  <c r="H28" i="14" s="1"/>
  <c r="F4" i="3"/>
  <c r="H4" i="3"/>
  <c r="I4" i="3" s="1"/>
  <c r="F38" i="3"/>
  <c r="H38" i="3"/>
  <c r="I38" i="3" s="1"/>
  <c r="H16" i="3"/>
  <c r="I16" i="3" s="1"/>
  <c r="F16" i="3"/>
  <c r="F74" i="3"/>
  <c r="H74" i="3"/>
  <c r="I74" i="3" s="1"/>
  <c r="F20" i="3"/>
  <c r="H20" i="3"/>
  <c r="I20" i="3" s="1"/>
  <c r="H50" i="4"/>
  <c r="I50" i="4" s="1"/>
  <c r="E48" i="14"/>
  <c r="F50" i="4"/>
  <c r="H48" i="14" s="1"/>
  <c r="F19" i="3"/>
  <c r="H19" i="3"/>
  <c r="I19" i="3" s="1"/>
  <c r="F2" i="4"/>
  <c r="H2" i="14" s="1"/>
  <c r="E2" i="14"/>
  <c r="H2" i="4"/>
  <c r="I2" i="4" s="1"/>
  <c r="H15" i="4"/>
  <c r="I15" i="4" s="1"/>
  <c r="E15" i="14"/>
  <c r="F15" i="4"/>
  <c r="H15" i="14" s="1"/>
  <c r="F42" i="3"/>
  <c r="H42" i="3"/>
  <c r="I42" i="3" s="1"/>
  <c r="H9" i="4"/>
  <c r="I9" i="4" s="1"/>
  <c r="F9" i="4"/>
  <c r="H9" i="14" s="1"/>
  <c r="E9" i="14"/>
  <c r="H14" i="3"/>
  <c r="I14" i="3" s="1"/>
  <c r="F14" i="3"/>
  <c r="H17" i="4"/>
  <c r="I17" i="4" s="1"/>
  <c r="F17" i="4"/>
  <c r="H17" i="14" s="1"/>
  <c r="E17" i="14"/>
  <c r="F58" i="4"/>
  <c r="H55" i="14" s="1"/>
  <c r="H58" i="4"/>
  <c r="I58" i="4" s="1"/>
  <c r="E55" i="14"/>
  <c r="F13" i="4"/>
  <c r="H13" i="14" s="1"/>
  <c r="E13" i="14"/>
  <c r="H13" i="4"/>
  <c r="I13" i="4" s="1"/>
  <c r="F49" i="4"/>
  <c r="H47" i="14" s="1"/>
  <c r="H49" i="4"/>
  <c r="I49" i="4" s="1"/>
  <c r="E47" i="14"/>
  <c r="H39" i="4"/>
  <c r="I39" i="4" s="1"/>
  <c r="E37" i="14"/>
  <c r="F39" i="4"/>
  <c r="H37" i="14" s="1"/>
  <c r="H27" i="3"/>
  <c r="I27" i="3" s="1"/>
  <c r="F27" i="3"/>
  <c r="H21" i="4"/>
  <c r="I21" i="4" s="1"/>
  <c r="F21" i="4"/>
  <c r="H20" i="14" s="1"/>
  <c r="E20" i="14"/>
  <c r="H26" i="3"/>
  <c r="I26" i="3" s="1"/>
  <c r="F26" i="3"/>
  <c r="F23" i="4"/>
  <c r="H22" i="14" s="1"/>
  <c r="E22" i="14"/>
  <c r="H23" i="4"/>
  <c r="I23" i="4" s="1"/>
  <c r="F54" i="3"/>
  <c r="H54" i="3"/>
  <c r="I54" i="3" s="1"/>
  <c r="B91" i="34"/>
  <c r="F23" i="3"/>
  <c r="H23" i="3"/>
  <c r="I23" i="3" s="1"/>
  <c r="F28" i="3"/>
  <c r="H28" i="3"/>
  <c r="I28" i="3" s="1"/>
  <c r="H24" i="4"/>
  <c r="I24" i="4" s="1"/>
  <c r="F24" i="4"/>
  <c r="H23" i="14" s="1"/>
  <c r="E23" i="14"/>
  <c r="E29" i="14"/>
  <c r="F30" i="4"/>
  <c r="H29" i="14" s="1"/>
  <c r="H30" i="4"/>
  <c r="I30" i="4" s="1"/>
  <c r="F56" i="3"/>
  <c r="H56" i="3"/>
  <c r="I56" i="3" s="1"/>
  <c r="F40" i="3"/>
  <c r="H40" i="3"/>
  <c r="I40" i="3" s="1"/>
  <c r="H59" i="4"/>
  <c r="I59" i="4" s="1"/>
  <c r="E56" i="14"/>
  <c r="F59" i="4"/>
  <c r="H56" i="14" s="1"/>
  <c r="F64" i="3"/>
  <c r="H64" i="3"/>
  <c r="I64" i="3" s="1"/>
  <c r="E12" i="14"/>
  <c r="H12" i="4"/>
  <c r="I12" i="4" s="1"/>
  <c r="F12" i="4"/>
  <c r="H12" i="14" s="1"/>
  <c r="H12" i="3"/>
  <c r="I12" i="3" s="1"/>
  <c r="F12" i="3"/>
  <c r="H72" i="3"/>
  <c r="I72" i="3" s="1"/>
  <c r="F72" i="3"/>
  <c r="E27" i="14"/>
  <c r="F28" i="4"/>
  <c r="H27" i="14" s="1"/>
  <c r="H28" i="4"/>
  <c r="I28" i="4" s="1"/>
  <c r="F32" i="3"/>
  <c r="H32" i="3"/>
  <c r="I32" i="3" s="1"/>
  <c r="F70" i="3"/>
  <c r="H70" i="3"/>
  <c r="I70" i="3" s="1"/>
  <c r="F61" i="3"/>
  <c r="H61" i="3"/>
  <c r="I61" i="3" s="1"/>
  <c r="H55" i="3"/>
  <c r="I55" i="3" s="1"/>
  <c r="F55" i="3"/>
  <c r="F51" i="4"/>
  <c r="H49" i="14" s="1"/>
  <c r="H51" i="4"/>
  <c r="I51" i="4" s="1"/>
  <c r="E49" i="14"/>
  <c r="H9" i="3"/>
  <c r="I9" i="3" s="1"/>
  <c r="F9" i="3"/>
  <c r="H4" i="4"/>
  <c r="I4" i="4" s="1"/>
  <c r="F4" i="4"/>
  <c r="H4" i="14" s="1"/>
  <c r="E4" i="14"/>
  <c r="F36" i="3"/>
  <c r="H36" i="3"/>
  <c r="I36" i="3" s="1"/>
  <c r="H48" i="3"/>
  <c r="I48" i="3" s="1"/>
  <c r="F48" i="3"/>
  <c r="H33" i="3"/>
  <c r="I33" i="3" s="1"/>
  <c r="F33" i="3"/>
  <c r="H32" i="4"/>
  <c r="I32" i="4" s="1"/>
  <c r="E31" i="14"/>
  <c r="F32" i="4"/>
  <c r="H31" i="14" s="1"/>
  <c r="F66" i="3"/>
  <c r="H66" i="3"/>
  <c r="I66" i="3" s="1"/>
  <c r="F31" i="3"/>
  <c r="H31" i="3"/>
  <c r="I31" i="3" s="1"/>
  <c r="H67" i="3"/>
  <c r="I67" i="3" s="1"/>
  <c r="F67" i="3"/>
  <c r="F54" i="4"/>
  <c r="H51" i="14" s="1"/>
  <c r="H54" i="4"/>
  <c r="I54" i="4" s="1"/>
  <c r="E51" i="14"/>
  <c r="E53" i="14"/>
  <c r="H56" i="4"/>
  <c r="I56" i="4" s="1"/>
  <c r="F56" i="4"/>
  <c r="H53" i="14" s="1"/>
  <c r="F6" i="3"/>
  <c r="H6" i="3"/>
  <c r="I6" i="3" s="1"/>
  <c r="H46" i="3"/>
  <c r="I46" i="3" s="1"/>
  <c r="F46" i="3"/>
  <c r="E44" i="14"/>
  <c r="H46" i="4"/>
  <c r="I46" i="4" s="1"/>
  <c r="F46" i="4"/>
  <c r="H44" i="14" s="1"/>
  <c r="E6" i="14"/>
  <c r="H6" i="4"/>
  <c r="I6" i="4" s="1"/>
  <c r="F6" i="4"/>
  <c r="H6" i="14" s="1"/>
  <c r="F73" i="3"/>
  <c r="H73" i="3"/>
  <c r="I73" i="3" s="1"/>
  <c r="F69" i="3"/>
  <c r="H69" i="3"/>
  <c r="I69" i="3" s="1"/>
  <c r="F53" i="3"/>
  <c r="H53" i="3"/>
  <c r="I53" i="3" s="1"/>
  <c r="E32" i="14"/>
  <c r="H33" i="4"/>
  <c r="I33" i="4" s="1"/>
  <c r="F33" i="4"/>
  <c r="H32" i="14" s="1"/>
  <c r="F15" i="3"/>
  <c r="H15" i="3"/>
  <c r="I15" i="3" s="1"/>
  <c r="F49" i="3"/>
  <c r="H49" i="3"/>
  <c r="I49" i="3" s="1"/>
  <c r="F29" i="3"/>
  <c r="H29" i="3"/>
  <c r="I29" i="3" s="1"/>
  <c r="F8" i="4"/>
  <c r="H8" i="14" s="1"/>
  <c r="E8" i="14"/>
  <c r="H8" i="4"/>
  <c r="I8" i="4" s="1"/>
  <c r="F7" i="3"/>
  <c r="B33" i="34"/>
  <c r="H7" i="3"/>
  <c r="I7" i="3" s="1"/>
  <c r="E7" i="14"/>
  <c r="F7" i="4"/>
  <c r="H7" i="14" s="1"/>
  <c r="H7" i="4"/>
  <c r="I7" i="4" s="1"/>
  <c r="F11" i="3"/>
  <c r="H11" i="3"/>
  <c r="I11" i="3" s="1"/>
  <c r="H3" i="4"/>
  <c r="I3" i="4" s="1"/>
  <c r="F3" i="4"/>
  <c r="H3" i="14" s="1"/>
  <c r="E3" i="14"/>
  <c r="F10" i="3"/>
  <c r="H10" i="3"/>
  <c r="I10" i="3" s="1"/>
  <c r="E40" i="14"/>
  <c r="H42" i="4"/>
  <c r="I42" i="4" s="1"/>
  <c r="F42" i="4"/>
  <c r="H40" i="14" s="1"/>
  <c r="F11" i="4"/>
  <c r="H11" i="14" s="1"/>
  <c r="E11" i="14"/>
  <c r="H11" i="4"/>
  <c r="I11" i="4" s="1"/>
  <c r="E38" i="14"/>
  <c r="H40" i="4"/>
  <c r="I40" i="4" s="1"/>
  <c r="F40" i="4"/>
  <c r="H38" i="14" s="1"/>
  <c r="F22" i="3"/>
  <c r="H22" i="3"/>
  <c r="I22" i="3" s="1"/>
  <c r="F25" i="4"/>
  <c r="H24" i="14" s="1"/>
  <c r="H25" i="4"/>
  <c r="I25" i="4" s="1"/>
  <c r="E24" i="14"/>
  <c r="E30" i="14"/>
  <c r="H31" i="4"/>
  <c r="I31" i="4" s="1"/>
  <c r="F31" i="4"/>
  <c r="H30" i="14" s="1"/>
  <c r="E36" i="14"/>
  <c r="H38" i="4"/>
  <c r="I38" i="4" s="1"/>
  <c r="F38" i="4"/>
  <c r="H36" i="14" s="1"/>
  <c r="E33" i="14"/>
  <c r="H34" i="4"/>
  <c r="I34" i="4" s="1"/>
  <c r="F34" i="4"/>
  <c r="H33" i="14" s="1"/>
  <c r="H37" i="3"/>
  <c r="I37" i="3" s="1"/>
  <c r="F37" i="3"/>
  <c r="H75" i="3"/>
  <c r="I75" i="3" s="1"/>
  <c r="F75" i="3"/>
  <c r="F50" i="3"/>
  <c r="H50" i="3"/>
  <c r="I50" i="3" s="1"/>
  <c r="F68" i="3"/>
  <c r="H68" i="3"/>
  <c r="I68" i="3" s="1"/>
  <c r="H63" i="3"/>
  <c r="I63" i="3" s="1"/>
  <c r="F63" i="3"/>
  <c r="F24" i="3"/>
  <c r="H24" i="3"/>
  <c r="I24" i="3" s="1"/>
</calcChain>
</file>

<file path=xl/sharedStrings.xml><?xml version="1.0" encoding="utf-8"?>
<sst xmlns="http://schemas.openxmlformats.org/spreadsheetml/2006/main" count="4121" uniqueCount="1588">
  <si>
    <t>山梨県ソフトボール協会</t>
    <rPh sb="0" eb="3">
      <t>ヤマナシケン</t>
    </rPh>
    <rPh sb="9" eb="11">
      <t>キョウカイ</t>
    </rPh>
    <phoneticPr fontId="1"/>
  </si>
  <si>
    <t>審判委員長</t>
    <rPh sb="0" eb="2">
      <t>シンパン</t>
    </rPh>
    <rPh sb="2" eb="5">
      <t>イインチョウ</t>
    </rPh>
    <phoneticPr fontId="1"/>
  </si>
  <si>
    <t>記</t>
    <rPh sb="0" eb="1">
      <t>キ</t>
    </rPh>
    <phoneticPr fontId="1"/>
  </si>
  <si>
    <t>Ｎｏ</t>
    <phoneticPr fontId="5"/>
  </si>
  <si>
    <t>支部</t>
    <rPh sb="0" eb="2">
      <t>シブ</t>
    </rPh>
    <phoneticPr fontId="5"/>
  </si>
  <si>
    <t>氏名</t>
    <rPh sb="0" eb="2">
      <t>シメイ</t>
    </rPh>
    <phoneticPr fontId="5"/>
  </si>
  <si>
    <t>〒</t>
    <phoneticPr fontId="5"/>
  </si>
  <si>
    <t>年齢</t>
    <rPh sb="0" eb="2">
      <t>ネンレイ</t>
    </rPh>
    <phoneticPr fontId="5"/>
  </si>
  <si>
    <t>職業</t>
    <rPh sb="0" eb="2">
      <t>ショクギョウ</t>
    </rPh>
    <phoneticPr fontId="5"/>
  </si>
  <si>
    <t>住所</t>
    <rPh sb="0" eb="2">
      <t>ジュウショ</t>
    </rPh>
    <phoneticPr fontId="5"/>
  </si>
  <si>
    <t>Ｔ　Ｅ　Ｌ</t>
    <phoneticPr fontId="5"/>
  </si>
  <si>
    <t>支　部</t>
    <rPh sb="0" eb="1">
      <t>シ</t>
    </rPh>
    <rPh sb="2" eb="3">
      <t>ブ</t>
    </rPh>
    <phoneticPr fontId="5"/>
  </si>
  <si>
    <t>認定番号</t>
    <rPh sb="0" eb="2">
      <t>ニンテイ</t>
    </rPh>
    <rPh sb="2" eb="4">
      <t>バンゴウ</t>
    </rPh>
    <phoneticPr fontId="5"/>
  </si>
  <si>
    <t>生　年　月　日</t>
    <rPh sb="0" eb="1">
      <t>ショウ</t>
    </rPh>
    <rPh sb="2" eb="3">
      <t>ネン</t>
    </rPh>
    <rPh sb="4" eb="5">
      <t>ガツ</t>
    </rPh>
    <rPh sb="6" eb="7">
      <t>ニチ</t>
    </rPh>
    <phoneticPr fontId="5"/>
  </si>
  <si>
    <t>年齢</t>
    <rPh sb="0" eb="1">
      <t>ネン</t>
    </rPh>
    <rPh sb="1" eb="2">
      <t>ヨワイ</t>
    </rPh>
    <phoneticPr fontId="5"/>
  </si>
  <si>
    <t>標記の件、下記の通り報告いたします。</t>
    <rPh sb="0" eb="2">
      <t>ヒョウキ</t>
    </rPh>
    <rPh sb="3" eb="4">
      <t>ケン</t>
    </rPh>
    <rPh sb="5" eb="7">
      <t>カキ</t>
    </rPh>
    <rPh sb="8" eb="9">
      <t>トオ</t>
    </rPh>
    <rPh sb="10" eb="12">
      <t>ホウコク</t>
    </rPh>
    <phoneticPr fontId="1"/>
  </si>
  <si>
    <t>実 施 年 月 日</t>
    <rPh sb="0" eb="1">
      <t>ジツ</t>
    </rPh>
    <rPh sb="2" eb="3">
      <t>シ</t>
    </rPh>
    <rPh sb="4" eb="5">
      <t>ネン</t>
    </rPh>
    <rPh sb="6" eb="7">
      <t>ツキ</t>
    </rPh>
    <rPh sb="8" eb="9">
      <t>ヒ</t>
    </rPh>
    <phoneticPr fontId="1"/>
  </si>
  <si>
    <t>実　施　場　所</t>
    <rPh sb="0" eb="1">
      <t>ジツ</t>
    </rPh>
    <rPh sb="2" eb="3">
      <t>シ</t>
    </rPh>
    <rPh sb="4" eb="5">
      <t>バ</t>
    </rPh>
    <rPh sb="6" eb="7">
      <t>ショ</t>
    </rPh>
    <phoneticPr fontId="1"/>
  </si>
  <si>
    <t>参　加　人　数</t>
    <rPh sb="0" eb="1">
      <t>サン</t>
    </rPh>
    <rPh sb="2" eb="3">
      <t>カ</t>
    </rPh>
    <rPh sb="4" eb="5">
      <t>ジン</t>
    </rPh>
    <rPh sb="6" eb="7">
      <t>カズ</t>
    </rPh>
    <phoneticPr fontId="1"/>
  </si>
  <si>
    <t>合　格　者　数</t>
    <rPh sb="0" eb="1">
      <t>ゴウ</t>
    </rPh>
    <rPh sb="2" eb="3">
      <t>カク</t>
    </rPh>
    <rPh sb="4" eb="5">
      <t>シャ</t>
    </rPh>
    <rPh sb="6" eb="7">
      <t>スウ</t>
    </rPh>
    <phoneticPr fontId="1"/>
  </si>
  <si>
    <t>認　定　委　員</t>
    <rPh sb="0" eb="1">
      <t>シノブ</t>
    </rPh>
    <rPh sb="2" eb="3">
      <t>サダム</t>
    </rPh>
    <rPh sb="4" eb="5">
      <t>イ</t>
    </rPh>
    <rPh sb="6" eb="7">
      <t>イン</t>
    </rPh>
    <phoneticPr fontId="1"/>
  </si>
  <si>
    <t>合格者名簿別紙の通り</t>
    <rPh sb="0" eb="3">
      <t>ゴウカクシャ</t>
    </rPh>
    <rPh sb="3" eb="5">
      <t>メイボ</t>
    </rPh>
    <rPh sb="5" eb="7">
      <t>ベッシ</t>
    </rPh>
    <rPh sb="8" eb="9">
      <t>トオ</t>
    </rPh>
    <phoneticPr fontId="1"/>
  </si>
  <si>
    <t>支部</t>
    <rPh sb="0" eb="2">
      <t>シブ</t>
    </rPh>
    <phoneticPr fontId="1"/>
  </si>
  <si>
    <t>氏名</t>
    <rPh sb="0" eb="2">
      <t>シメイ</t>
    </rPh>
    <phoneticPr fontId="1"/>
  </si>
  <si>
    <t>住所２</t>
    <rPh sb="0" eb="2">
      <t>ジュウショ</t>
    </rPh>
    <phoneticPr fontId="1"/>
  </si>
  <si>
    <t>生年月日</t>
    <rPh sb="0" eb="2">
      <t>セイネン</t>
    </rPh>
    <rPh sb="2" eb="4">
      <t>ガッピ</t>
    </rPh>
    <phoneticPr fontId="1"/>
  </si>
  <si>
    <t>職業</t>
    <rPh sb="0" eb="2">
      <t>ショクギョウ</t>
    </rPh>
    <phoneticPr fontId="1"/>
  </si>
  <si>
    <t>Ｎｏ</t>
    <phoneticPr fontId="1"/>
  </si>
  <si>
    <t>フリガナ</t>
    <phoneticPr fontId="1"/>
  </si>
  <si>
    <t>〒</t>
    <phoneticPr fontId="1"/>
  </si>
  <si>
    <t>ＴＥＬ</t>
    <phoneticPr fontId="1"/>
  </si>
  <si>
    <t>支部名</t>
    <rPh sb="0" eb="2">
      <t>シブ</t>
    </rPh>
    <rPh sb="2" eb="3">
      <t>メイ</t>
    </rPh>
    <phoneticPr fontId="15"/>
  </si>
  <si>
    <t>申込責任者</t>
    <rPh sb="0" eb="2">
      <t>モウシコミ</t>
    </rPh>
    <rPh sb="2" eb="5">
      <t>セキニンシャ</t>
    </rPh>
    <phoneticPr fontId="15"/>
  </si>
  <si>
    <t>支　部</t>
    <rPh sb="0" eb="1">
      <t>シ</t>
    </rPh>
    <rPh sb="2" eb="3">
      <t>ブ</t>
    </rPh>
    <phoneticPr fontId="15"/>
  </si>
  <si>
    <t>NO</t>
    <phoneticPr fontId="15"/>
  </si>
  <si>
    <t>〒</t>
    <phoneticPr fontId="15"/>
  </si>
  <si>
    <t>住所</t>
    <rPh sb="0" eb="2">
      <t>ジュウショ</t>
    </rPh>
    <phoneticPr fontId="15"/>
  </si>
  <si>
    <t>生年月日</t>
    <rPh sb="0" eb="2">
      <t>セイネン</t>
    </rPh>
    <rPh sb="2" eb="4">
      <t>ガッピ</t>
    </rPh>
    <phoneticPr fontId="15"/>
  </si>
  <si>
    <t>氏　　　名</t>
    <rPh sb="0" eb="1">
      <t>シ</t>
    </rPh>
    <rPh sb="4" eb="5">
      <t>メイ</t>
    </rPh>
    <phoneticPr fontId="15"/>
  </si>
  <si>
    <t>職　業</t>
    <rPh sb="0" eb="1">
      <t>ショク</t>
    </rPh>
    <rPh sb="2" eb="3">
      <t>ギョウ</t>
    </rPh>
    <phoneticPr fontId="15"/>
  </si>
  <si>
    <t>氏　名</t>
    <rPh sb="0" eb="1">
      <t>シ</t>
    </rPh>
    <rPh sb="2" eb="3">
      <t>メイ</t>
    </rPh>
    <phoneticPr fontId="16"/>
  </si>
  <si>
    <t>生年月日</t>
    <rPh sb="0" eb="2">
      <t>セイネン</t>
    </rPh>
    <rPh sb="2" eb="4">
      <t>ガッピ</t>
    </rPh>
    <phoneticPr fontId="16"/>
  </si>
  <si>
    <t>印</t>
    <rPh sb="0" eb="1">
      <t>イン</t>
    </rPh>
    <phoneticPr fontId="16"/>
  </si>
  <si>
    <t>フリガナ</t>
    <phoneticPr fontId="16"/>
  </si>
  <si>
    <t>年齢</t>
    <rPh sb="0" eb="2">
      <t>ネンレイ</t>
    </rPh>
    <phoneticPr fontId="16"/>
  </si>
  <si>
    <t>電話</t>
    <rPh sb="0" eb="2">
      <t>デンワ</t>
    </rPh>
    <phoneticPr fontId="16"/>
  </si>
  <si>
    <t>性別</t>
    <rPh sb="0" eb="2">
      <t>セイベツ</t>
    </rPh>
    <phoneticPr fontId="16"/>
  </si>
  <si>
    <t>住　　所</t>
    <rPh sb="0" eb="1">
      <t>ジュウ</t>
    </rPh>
    <rPh sb="3" eb="4">
      <t>ショ</t>
    </rPh>
    <phoneticPr fontId="16"/>
  </si>
  <si>
    <t>氏　　名</t>
    <rPh sb="0" eb="1">
      <t>シ</t>
    </rPh>
    <rPh sb="3" eb="4">
      <t>メイ</t>
    </rPh>
    <phoneticPr fontId="16"/>
  </si>
  <si>
    <t>　　山梨県</t>
    <rPh sb="2" eb="5">
      <t>ヤマナシケン</t>
    </rPh>
    <phoneticPr fontId="16"/>
  </si>
  <si>
    <t>職　　業</t>
    <rPh sb="0" eb="1">
      <t>ショク</t>
    </rPh>
    <rPh sb="3" eb="4">
      <t>ギョウ</t>
    </rPh>
    <phoneticPr fontId="16"/>
  </si>
  <si>
    <t>勤務先名　（自営の場合は職種を記入）</t>
    <rPh sb="0" eb="3">
      <t>キンムサキ</t>
    </rPh>
    <rPh sb="3" eb="4">
      <t>メイ</t>
    </rPh>
    <rPh sb="6" eb="8">
      <t>ジエイ</t>
    </rPh>
    <rPh sb="9" eb="11">
      <t>バアイ</t>
    </rPh>
    <rPh sb="12" eb="14">
      <t>ショクシュ</t>
    </rPh>
    <rPh sb="15" eb="17">
      <t>キニュウ</t>
    </rPh>
    <phoneticPr fontId="16"/>
  </si>
  <si>
    <t>住　所</t>
    <rPh sb="0" eb="1">
      <t>ジュウ</t>
    </rPh>
    <rPh sb="2" eb="3">
      <t>ショ</t>
    </rPh>
    <phoneticPr fontId="16"/>
  </si>
  <si>
    <t>電　話</t>
    <rPh sb="0" eb="1">
      <t>デン</t>
    </rPh>
    <rPh sb="2" eb="3">
      <t>ハナシ</t>
    </rPh>
    <phoneticPr fontId="16"/>
  </si>
  <si>
    <t>球　　歴</t>
    <rPh sb="0" eb="1">
      <t>キュウ</t>
    </rPh>
    <rPh sb="3" eb="4">
      <t>レキ</t>
    </rPh>
    <phoneticPr fontId="16"/>
  </si>
  <si>
    <t>現在登録しているチーム名</t>
    <rPh sb="0" eb="2">
      <t>ゲンザイ</t>
    </rPh>
    <rPh sb="2" eb="4">
      <t>トウロク</t>
    </rPh>
    <rPh sb="11" eb="12">
      <t>メイ</t>
    </rPh>
    <phoneticPr fontId="16"/>
  </si>
  <si>
    <t>県登録</t>
    <rPh sb="0" eb="1">
      <t>ケン</t>
    </rPh>
    <rPh sb="1" eb="3">
      <t>トウロク</t>
    </rPh>
    <phoneticPr fontId="16"/>
  </si>
  <si>
    <t>その他</t>
    <rPh sb="2" eb="3">
      <t>タ</t>
    </rPh>
    <phoneticPr fontId="16"/>
  </si>
  <si>
    <t>山梨県ソフトボール協会</t>
    <rPh sb="0" eb="3">
      <t>ヤマナシケン</t>
    </rPh>
    <rPh sb="9" eb="11">
      <t>キョウカイ</t>
    </rPh>
    <phoneticPr fontId="16"/>
  </si>
  <si>
    <t>会　　長</t>
    <rPh sb="0" eb="1">
      <t>カイ</t>
    </rPh>
    <rPh sb="3" eb="4">
      <t>チョウ</t>
    </rPh>
    <phoneticPr fontId="16"/>
  </si>
  <si>
    <t>　上記のとおり認定をお願いします。</t>
    <rPh sb="1" eb="3">
      <t>ジョウキ</t>
    </rPh>
    <rPh sb="7" eb="9">
      <t>ニンテイ</t>
    </rPh>
    <rPh sb="11" eb="12">
      <t>ネガ</t>
    </rPh>
    <phoneticPr fontId="16"/>
  </si>
  <si>
    <t>市
郡</t>
    <rPh sb="0" eb="1">
      <t>シ</t>
    </rPh>
    <rPh sb="2" eb="3">
      <t>グン</t>
    </rPh>
    <phoneticPr fontId="16"/>
  </si>
  <si>
    <t>町
村</t>
    <rPh sb="0" eb="1">
      <t>マチ</t>
    </rPh>
    <rPh sb="2" eb="3">
      <t>ムラ</t>
    </rPh>
    <phoneticPr fontId="16"/>
  </si>
  <si>
    <t>〒</t>
    <phoneticPr fontId="16"/>
  </si>
  <si>
    <t>男　　　　女</t>
    <rPh sb="0" eb="1">
      <t>オトコ</t>
    </rPh>
    <rPh sb="5" eb="6">
      <t>オンナ</t>
    </rPh>
    <phoneticPr fontId="16"/>
  </si>
  <si>
    <t>　　　　　　　　歳</t>
    <rPh sb="8" eb="9">
      <t>サイ</t>
    </rPh>
    <phoneticPr fontId="16"/>
  </si>
  <si>
    <t>フリガナ</t>
    <phoneticPr fontId="15"/>
  </si>
  <si>
    <t>年　齢</t>
    <rPh sb="0" eb="1">
      <t>ネン</t>
    </rPh>
    <rPh sb="2" eb="3">
      <t>ヨワイ</t>
    </rPh>
    <phoneticPr fontId="15"/>
  </si>
  <si>
    <t>T　E　L</t>
    <phoneticPr fontId="15"/>
  </si>
  <si>
    <t>副委員長</t>
    <rPh sb="0" eb="4">
      <t>フクイインチョウ</t>
    </rPh>
    <phoneticPr fontId="1"/>
  </si>
  <si>
    <t>学科　　</t>
    <rPh sb="0" eb="2">
      <t>ガッカ</t>
    </rPh>
    <phoneticPr fontId="1"/>
  </si>
  <si>
    <t>実技　　　　　　</t>
    <rPh sb="0" eb="2">
      <t>ジツギ</t>
    </rPh>
    <phoneticPr fontId="1"/>
  </si>
  <si>
    <t>委員長　　</t>
    <rPh sb="0" eb="3">
      <t>イインチョウ</t>
    </rPh>
    <phoneticPr fontId="1"/>
  </si>
  <si>
    <t xml:space="preserve">委　 員    </t>
    <rPh sb="0" eb="1">
      <t>イ</t>
    </rPh>
    <rPh sb="3" eb="4">
      <t>イン</t>
    </rPh>
    <phoneticPr fontId="1"/>
  </si>
  <si>
    <t>　　日本ソフトボール協会</t>
    <rPh sb="2" eb="4">
      <t>ニホン</t>
    </rPh>
    <rPh sb="10" eb="12">
      <t>キョウカイ</t>
    </rPh>
    <phoneticPr fontId="1"/>
  </si>
  <si>
    <t>　（公益財団法人）</t>
    <rPh sb="2" eb="4">
      <t>コウエキ</t>
    </rPh>
    <rPh sb="4" eb="6">
      <t>ザイダン</t>
    </rPh>
    <rPh sb="6" eb="8">
      <t>ホウジン</t>
    </rPh>
    <phoneticPr fontId="5"/>
  </si>
  <si>
    <t>　　　　会　長　　　徳田　寛　殿</t>
    <rPh sb="4" eb="5">
      <t>カイ</t>
    </rPh>
    <rPh sb="6" eb="7">
      <t>チョウ</t>
    </rPh>
    <rPh sb="10" eb="12">
      <t>トクダ</t>
    </rPh>
    <rPh sb="13" eb="14">
      <t>ヒロシ</t>
    </rPh>
    <rPh sb="15" eb="16">
      <t>ドノ</t>
    </rPh>
    <phoneticPr fontId="1"/>
  </si>
  <si>
    <t>ＴＥＬ</t>
    <phoneticPr fontId="15"/>
  </si>
  <si>
    <t>日時</t>
    <rPh sb="0" eb="2">
      <t>ニチジ</t>
    </rPh>
    <phoneticPr fontId="13"/>
  </si>
  <si>
    <t>会場</t>
    <rPh sb="0" eb="2">
      <t>カイジョウ</t>
    </rPh>
    <phoneticPr fontId="13"/>
  </si>
  <si>
    <t>受付</t>
    <rPh sb="0" eb="2">
      <t>ウケツケ</t>
    </rPh>
    <phoneticPr fontId="13"/>
  </si>
  <si>
    <t>ルール講習</t>
    <rPh sb="3" eb="5">
      <t>コウシュウ</t>
    </rPh>
    <phoneticPr fontId="13"/>
  </si>
  <si>
    <t>審判実技</t>
    <rPh sb="0" eb="2">
      <t>シンパン</t>
    </rPh>
    <rPh sb="2" eb="4">
      <t>ジツギ</t>
    </rPh>
    <phoneticPr fontId="13"/>
  </si>
  <si>
    <t>１、</t>
    <phoneticPr fontId="13"/>
  </si>
  <si>
    <t>開講式</t>
    <rPh sb="0" eb="2">
      <t>カイコウ</t>
    </rPh>
    <rPh sb="2" eb="3">
      <t>シキ</t>
    </rPh>
    <phoneticPr fontId="13"/>
  </si>
  <si>
    <t>（１）</t>
    <phoneticPr fontId="13"/>
  </si>
  <si>
    <t>開式のことば</t>
    <rPh sb="0" eb="2">
      <t>カイシキ</t>
    </rPh>
    <phoneticPr fontId="13"/>
  </si>
  <si>
    <t>（２）</t>
  </si>
  <si>
    <t>（３）</t>
  </si>
  <si>
    <t>委員長あいさつ</t>
    <rPh sb="0" eb="3">
      <t>イインチョウ</t>
    </rPh>
    <phoneticPr fontId="13"/>
  </si>
  <si>
    <t>（４）</t>
  </si>
  <si>
    <t>（５）</t>
  </si>
  <si>
    <t>（６）</t>
  </si>
  <si>
    <t>閉式のことば</t>
    <rPh sb="0" eb="2">
      <t>ヘイシキ</t>
    </rPh>
    <phoneticPr fontId="13"/>
  </si>
  <si>
    <t>２、</t>
    <phoneticPr fontId="13"/>
  </si>
  <si>
    <t>３，</t>
    <phoneticPr fontId="13"/>
  </si>
  <si>
    <t>昼食</t>
    <rPh sb="0" eb="2">
      <t>チュウショク</t>
    </rPh>
    <phoneticPr fontId="13"/>
  </si>
  <si>
    <t>職　業</t>
    <rPh sb="0" eb="1">
      <t>ショク</t>
    </rPh>
    <rPh sb="2" eb="3">
      <t>ギョウ</t>
    </rPh>
    <phoneticPr fontId="5"/>
  </si>
  <si>
    <t>フリガナ</t>
    <phoneticPr fontId="5"/>
  </si>
  <si>
    <t>生 年 月 日</t>
    <rPh sb="0" eb="1">
      <t>ショウ</t>
    </rPh>
    <rPh sb="2" eb="3">
      <t>ネン</t>
    </rPh>
    <rPh sb="4" eb="5">
      <t>ガツ</t>
    </rPh>
    <rPh sb="6" eb="7">
      <t>ニチ</t>
    </rPh>
    <phoneticPr fontId="5"/>
  </si>
  <si>
    <t>〒</t>
    <phoneticPr fontId="5"/>
  </si>
  <si>
    <t>（3）</t>
    <phoneticPr fontId="13"/>
  </si>
  <si>
    <t>テスト</t>
    <phoneticPr fontId="13"/>
  </si>
  <si>
    <t>４、</t>
    <phoneticPr fontId="13"/>
  </si>
  <si>
    <t>１２時～１２時４５分</t>
    <rPh sb="2" eb="3">
      <t>ジ</t>
    </rPh>
    <rPh sb="6" eb="7">
      <t>ジ</t>
    </rPh>
    <rPh sb="9" eb="10">
      <t>プン</t>
    </rPh>
    <phoneticPr fontId="13"/>
  </si>
  <si>
    <t>基本動作</t>
    <rPh sb="0" eb="2">
      <t>キホン</t>
    </rPh>
    <rPh sb="2" eb="4">
      <t>ドウサ</t>
    </rPh>
    <phoneticPr fontId="13"/>
  </si>
  <si>
    <t>ストライクゾーン</t>
    <phoneticPr fontId="13"/>
  </si>
  <si>
    <t>閉講式</t>
    <rPh sb="0" eb="2">
      <t>ヘイコウ</t>
    </rPh>
    <rPh sb="2" eb="3">
      <t>シキ</t>
    </rPh>
    <phoneticPr fontId="13"/>
  </si>
  <si>
    <t>総括</t>
    <rPh sb="0" eb="2">
      <t>ソウカツ</t>
    </rPh>
    <phoneticPr fontId="13"/>
  </si>
  <si>
    <t>ルール解説</t>
    <rPh sb="3" eb="5">
      <t>カイセツ</t>
    </rPh>
    <phoneticPr fontId="13"/>
  </si>
  <si>
    <t>１０時３０分～１１時２0分</t>
    <rPh sb="2" eb="3">
      <t>ジ</t>
    </rPh>
    <rPh sb="5" eb="6">
      <t>プン</t>
    </rPh>
    <rPh sb="9" eb="10">
      <t>ジ</t>
    </rPh>
    <rPh sb="12" eb="13">
      <t>プン</t>
    </rPh>
    <phoneticPr fontId="13"/>
  </si>
  <si>
    <t>　　〃</t>
    <phoneticPr fontId="13"/>
  </si>
  <si>
    <t>司　会</t>
    <rPh sb="0" eb="1">
      <t>ツカサ</t>
    </rPh>
    <rPh sb="2" eb="3">
      <t>カイ</t>
    </rPh>
    <phoneticPr fontId="13"/>
  </si>
  <si>
    <t>　松田　幸雄　殿</t>
    <rPh sb="1" eb="3">
      <t>マツダ</t>
    </rPh>
    <rPh sb="4" eb="6">
      <t>ユキオ</t>
    </rPh>
    <rPh sb="7" eb="8">
      <t>ドノ</t>
    </rPh>
    <phoneticPr fontId="16"/>
  </si>
  <si>
    <t>※　フリガナ及び郵便番号は必ず記入してください。</t>
    <rPh sb="6" eb="7">
      <t>オヨ</t>
    </rPh>
    <rPh sb="8" eb="12">
      <t>ユウビンバンゴウ</t>
    </rPh>
    <rPh sb="13" eb="14">
      <t>カナラ</t>
    </rPh>
    <rPh sb="15" eb="17">
      <t>キニュウ</t>
    </rPh>
    <phoneticPr fontId="15"/>
  </si>
  <si>
    <t>Ｎｏ</t>
    <phoneticPr fontId="19"/>
  </si>
  <si>
    <t>出・欠</t>
    <rPh sb="0" eb="1">
      <t>シュツ</t>
    </rPh>
    <rPh sb="2" eb="3">
      <t>ケツ</t>
    </rPh>
    <phoneticPr fontId="19"/>
  </si>
  <si>
    <t>支部</t>
    <rPh sb="0" eb="2">
      <t>シブ</t>
    </rPh>
    <phoneticPr fontId="19"/>
  </si>
  <si>
    <t>氏名</t>
    <rPh sb="0" eb="2">
      <t>シメイ</t>
    </rPh>
    <phoneticPr fontId="19"/>
  </si>
  <si>
    <t>コーチがタイムを要求した場合は「打ち合わせ」とはみなさい。</t>
    <rPh sb="8" eb="10">
      <t>ヨウキュウ</t>
    </rPh>
    <rPh sb="12" eb="14">
      <t>バアイ</t>
    </rPh>
    <rPh sb="16" eb="17">
      <t>ウ</t>
    </rPh>
    <rPh sb="18" eb="19">
      <t>ア</t>
    </rPh>
    <phoneticPr fontId="17"/>
  </si>
  <si>
    <t>打者が打者席から完全に足を踏み出しスイングしたが空振りとなった。不正打球である。</t>
    <rPh sb="0" eb="2">
      <t>ダシャ</t>
    </rPh>
    <rPh sb="3" eb="5">
      <t>ダシャ</t>
    </rPh>
    <rPh sb="5" eb="6">
      <t>セキ</t>
    </rPh>
    <rPh sb="8" eb="10">
      <t>カンゼン</t>
    </rPh>
    <rPh sb="11" eb="12">
      <t>アシ</t>
    </rPh>
    <rPh sb="13" eb="14">
      <t>フ</t>
    </rPh>
    <rPh sb="15" eb="16">
      <t>ダ</t>
    </rPh>
    <rPh sb="24" eb="25">
      <t>カラ</t>
    </rPh>
    <rPh sb="25" eb="26">
      <t>フ</t>
    </rPh>
    <rPh sb="32" eb="34">
      <t>フセイ</t>
    </rPh>
    <rPh sb="34" eb="36">
      <t>ダキュウ</t>
    </rPh>
    <phoneticPr fontId="17"/>
  </si>
  <si>
    <t>ファウルボールになった場合は、インフィールドフライは適用されない。</t>
    <rPh sb="11" eb="13">
      <t>バアイ</t>
    </rPh>
    <rPh sb="26" eb="28">
      <t>テキヨウ</t>
    </rPh>
    <phoneticPr fontId="17"/>
  </si>
  <si>
    <t>監督の選択権とは、守備側.攻撃側のどちらにも与えられる権利である。</t>
    <rPh sb="0" eb="2">
      <t>カントク</t>
    </rPh>
    <rPh sb="3" eb="6">
      <t>センタクケン</t>
    </rPh>
    <rPh sb="9" eb="11">
      <t>シュビ</t>
    </rPh>
    <rPh sb="11" eb="12">
      <t>ガワ</t>
    </rPh>
    <rPh sb="13" eb="15">
      <t>コウゲキ</t>
    </rPh>
    <rPh sb="15" eb="16">
      <t>ガワ</t>
    </rPh>
    <rPh sb="22" eb="23">
      <t>アタ</t>
    </rPh>
    <rPh sb="27" eb="29">
      <t>ケンリ</t>
    </rPh>
    <phoneticPr fontId="17"/>
  </si>
  <si>
    <t>白色ベースとオレンジベースの境目にボールが当たった。ファウルボールである。</t>
    <rPh sb="0" eb="2">
      <t>ハクショク</t>
    </rPh>
    <rPh sb="14" eb="16">
      <t>サカイメ</t>
    </rPh>
    <rPh sb="21" eb="22">
      <t>ア</t>
    </rPh>
    <phoneticPr fontId="17"/>
  </si>
  <si>
    <t>走者のヘルメットが偶然脱げて、打球に当たった時は、脱げた走者がアウトになる。</t>
    <rPh sb="0" eb="2">
      <t>ソウシャ</t>
    </rPh>
    <rPh sb="9" eb="11">
      <t>グウゼン</t>
    </rPh>
    <rPh sb="11" eb="12">
      <t>ヌ</t>
    </rPh>
    <rPh sb="15" eb="17">
      <t>ダキュウ</t>
    </rPh>
    <rPh sb="18" eb="19">
      <t>ア</t>
    </rPh>
    <rPh sb="22" eb="23">
      <t>トキ</t>
    </rPh>
    <rPh sb="25" eb="26">
      <t>ヌ</t>
    </rPh>
    <rPh sb="28" eb="30">
      <t>ソウシャ</t>
    </rPh>
    <phoneticPr fontId="17"/>
  </si>
  <si>
    <t>ユニフォームナンバーの記入誤りがあったので、その選手を試合から除いた。</t>
    <rPh sb="11" eb="13">
      <t>キニュウ</t>
    </rPh>
    <rPh sb="13" eb="14">
      <t>アヤマ</t>
    </rPh>
    <rPh sb="24" eb="26">
      <t>センシュ</t>
    </rPh>
    <rPh sb="27" eb="29">
      <t>シアイ</t>
    </rPh>
    <rPh sb="31" eb="32">
      <t>ノゾ</t>
    </rPh>
    <phoneticPr fontId="17"/>
  </si>
  <si>
    <t>無通告で代打に出て打席に入った直後に守備側からアピールされた。無通告交代である。</t>
    <rPh sb="0" eb="1">
      <t>ム</t>
    </rPh>
    <rPh sb="1" eb="3">
      <t>ツウコク</t>
    </rPh>
    <rPh sb="4" eb="6">
      <t>ダイダ</t>
    </rPh>
    <rPh sb="7" eb="8">
      <t>デ</t>
    </rPh>
    <rPh sb="9" eb="11">
      <t>ダセキ</t>
    </rPh>
    <rPh sb="12" eb="13">
      <t>ハイ</t>
    </rPh>
    <rPh sb="15" eb="17">
      <t>チョクゴ</t>
    </rPh>
    <rPh sb="18" eb="20">
      <t>シュビ</t>
    </rPh>
    <rPh sb="20" eb="21">
      <t>ガワ</t>
    </rPh>
    <phoneticPr fontId="17"/>
  </si>
  <si>
    <t>アピールプレイとは、守備側の監督・コーチ・プレイヤーに要求されるまで判定することが</t>
    <rPh sb="10" eb="12">
      <t>シュビ</t>
    </rPh>
    <rPh sb="12" eb="13">
      <t>ガワ</t>
    </rPh>
    <rPh sb="14" eb="16">
      <t>カントク</t>
    </rPh>
    <rPh sb="27" eb="29">
      <t>ヨウキュウ</t>
    </rPh>
    <rPh sb="34" eb="36">
      <t>ハンテイ</t>
    </rPh>
    <phoneticPr fontId="17"/>
  </si>
  <si>
    <t>できないプレイである。</t>
    <phoneticPr fontId="17"/>
  </si>
  <si>
    <t>バットにチップした球が捕手のボディプロテクターに当たり、そののち確保された、</t>
    <rPh sb="9" eb="10">
      <t>タマ</t>
    </rPh>
    <rPh sb="11" eb="13">
      <t>ホシュ</t>
    </rPh>
    <rPh sb="24" eb="25">
      <t>ア</t>
    </rPh>
    <rPh sb="32" eb="34">
      <t>カクホ</t>
    </rPh>
    <phoneticPr fontId="17"/>
  </si>
  <si>
    <t>ファウルチップでストライクである。</t>
    <phoneticPr fontId="17"/>
  </si>
  <si>
    <t>代替プレイヤーとは、出血で一時的にその試合から離れるプレイヤーに代わって臨時に</t>
    <rPh sb="0" eb="2">
      <t>ダイタイ</t>
    </rPh>
    <rPh sb="10" eb="12">
      <t>シュッケツ</t>
    </rPh>
    <rPh sb="13" eb="16">
      <t>イチジテキ</t>
    </rPh>
    <rPh sb="19" eb="21">
      <t>シアイ</t>
    </rPh>
    <rPh sb="23" eb="24">
      <t>ハナ</t>
    </rPh>
    <rPh sb="32" eb="33">
      <t>カ</t>
    </rPh>
    <phoneticPr fontId="17"/>
  </si>
  <si>
    <t>出場できるプレイヤーのことで、ベンチにいる選手であれば誰でも出場できる。</t>
    <phoneticPr fontId="17"/>
  </si>
  <si>
    <t>一塁でのプレイが行われ、打者走者が走り越す時に、オレンジベースを踏まなかった。</t>
    <rPh sb="0" eb="2">
      <t>イチルイ</t>
    </rPh>
    <rPh sb="8" eb="9">
      <t>オコナ</t>
    </rPh>
    <rPh sb="12" eb="14">
      <t>ダシャ</t>
    </rPh>
    <rPh sb="14" eb="16">
      <t>ソウシャ</t>
    </rPh>
    <rPh sb="17" eb="18">
      <t>ハシ</t>
    </rPh>
    <rPh sb="19" eb="20">
      <t>コ</t>
    </rPh>
    <rPh sb="21" eb="22">
      <t>トキ</t>
    </rPh>
    <rPh sb="32" eb="33">
      <t>フ</t>
    </rPh>
    <phoneticPr fontId="17"/>
  </si>
  <si>
    <t>打者走者が白色ベースに戻る前にアピールすれば空過の対象となる。</t>
    <phoneticPr fontId="17"/>
  </si>
  <si>
    <r>
      <t>バットに</t>
    </r>
    <r>
      <rPr>
        <sz val="12"/>
        <color indexed="8"/>
        <rFont val="ＭＳ Ｐ明朝"/>
        <family val="1"/>
        <charset val="128"/>
      </rPr>
      <t>JSA</t>
    </r>
    <r>
      <rPr>
        <sz val="11"/>
        <color indexed="8"/>
        <rFont val="ＭＳ Ｐ明朝"/>
        <family val="1"/>
        <charset val="128"/>
      </rPr>
      <t>の検定マークのないものは、変造バットで使うことができない。</t>
    </r>
    <rPh sb="8" eb="10">
      <t>ケンテイ</t>
    </rPh>
    <rPh sb="20" eb="22">
      <t>ヘンゾウ</t>
    </rPh>
    <rPh sb="26" eb="27">
      <t>ツカ</t>
    </rPh>
    <phoneticPr fontId="17"/>
  </si>
  <si>
    <t>走者がヘルメットを意図的に脱いだが、打球や送球がヘルメットに触れなければインプレイで、</t>
    <rPh sb="0" eb="2">
      <t>ソウシャ</t>
    </rPh>
    <rPh sb="9" eb="12">
      <t>イトテキ</t>
    </rPh>
    <rPh sb="13" eb="14">
      <t>ヌ</t>
    </rPh>
    <rPh sb="18" eb="20">
      <t>ダキュウ</t>
    </rPh>
    <rPh sb="21" eb="23">
      <t>ソウキュウ</t>
    </rPh>
    <rPh sb="30" eb="31">
      <t>フ</t>
    </rPh>
    <phoneticPr fontId="17"/>
  </si>
  <si>
    <t>そのまま試合を継続させる。</t>
    <phoneticPr fontId="17"/>
  </si>
  <si>
    <t>送球が守備側の放置した用具に触れたときは、ボールデットになり、走者には触れたときに</t>
    <rPh sb="0" eb="2">
      <t>ソウキュウ</t>
    </rPh>
    <rPh sb="3" eb="5">
      <t>シュビ</t>
    </rPh>
    <rPh sb="5" eb="6">
      <t>ガワ</t>
    </rPh>
    <rPh sb="7" eb="9">
      <t>ホウチ</t>
    </rPh>
    <rPh sb="11" eb="13">
      <t>ヨウグ</t>
    </rPh>
    <rPh sb="14" eb="15">
      <t>フ</t>
    </rPh>
    <rPh sb="31" eb="33">
      <t>ソウシャ</t>
    </rPh>
    <phoneticPr fontId="17"/>
  </si>
  <si>
    <t>占めていた塁を基準に２個の安全進塁権を与える。</t>
    <phoneticPr fontId="17"/>
  </si>
  <si>
    <t>DPはFP及びすべての守備者の守備を兼ねることができる。またFPはDP及びすべての</t>
    <rPh sb="5" eb="6">
      <t>オヨ</t>
    </rPh>
    <rPh sb="11" eb="13">
      <t>シュビ</t>
    </rPh>
    <rPh sb="13" eb="14">
      <t>シャ</t>
    </rPh>
    <rPh sb="15" eb="17">
      <t>シュビ</t>
    </rPh>
    <rPh sb="18" eb="19">
      <t>カ</t>
    </rPh>
    <rPh sb="35" eb="36">
      <t>オヨ</t>
    </rPh>
    <phoneticPr fontId="17"/>
  </si>
  <si>
    <t>打者の打撃を兼ねることができる。</t>
    <phoneticPr fontId="17"/>
  </si>
  <si>
    <t>代打Aが無通告で出場しヒットを打った後にアピールされた。打者Aアウトで、打撃による</t>
    <rPh sb="0" eb="2">
      <t>ダイダ</t>
    </rPh>
    <rPh sb="4" eb="5">
      <t>ム</t>
    </rPh>
    <rPh sb="5" eb="7">
      <t>ツウコク</t>
    </rPh>
    <rPh sb="8" eb="10">
      <t>シュツジョウ</t>
    </rPh>
    <rPh sb="15" eb="16">
      <t>ウ</t>
    </rPh>
    <rPh sb="18" eb="19">
      <t>アト</t>
    </rPh>
    <rPh sb="28" eb="30">
      <t>ダシャ</t>
    </rPh>
    <phoneticPr fontId="17"/>
  </si>
  <si>
    <t>プレイはすべて無効となる。</t>
    <phoneticPr fontId="17"/>
  </si>
  <si>
    <t>無通告交代をして、試合が進行していても、相手チームからアピールされる前に自チームの</t>
    <rPh sb="0" eb="1">
      <t>ム</t>
    </rPh>
    <rPh sb="1" eb="3">
      <t>ツウコク</t>
    </rPh>
    <rPh sb="3" eb="5">
      <t>コウタイ</t>
    </rPh>
    <rPh sb="9" eb="11">
      <t>シアイ</t>
    </rPh>
    <rPh sb="12" eb="14">
      <t>シンコウ</t>
    </rPh>
    <rPh sb="20" eb="22">
      <t>アイテ</t>
    </rPh>
    <rPh sb="34" eb="35">
      <t>マエ</t>
    </rPh>
    <phoneticPr fontId="17"/>
  </si>
  <si>
    <t>監督から審判員に申し出を行ったときは、ペナルティーはない。</t>
    <phoneticPr fontId="17"/>
  </si>
  <si>
    <t>二死走者二塁。安打を打った打者走者が二塁でアウトになった。その直前に二塁走者が</t>
    <rPh sb="0" eb="1">
      <t>２</t>
    </rPh>
    <rPh sb="1" eb="2">
      <t>シ</t>
    </rPh>
    <rPh sb="2" eb="4">
      <t>ソウシャ</t>
    </rPh>
    <rPh sb="4" eb="5">
      <t>２</t>
    </rPh>
    <rPh sb="5" eb="6">
      <t>ルイ</t>
    </rPh>
    <rPh sb="7" eb="9">
      <t>アンダ</t>
    </rPh>
    <rPh sb="10" eb="11">
      <t>ウ</t>
    </rPh>
    <rPh sb="13" eb="15">
      <t>ダシャ</t>
    </rPh>
    <rPh sb="15" eb="17">
      <t>ソウシャ</t>
    </rPh>
    <rPh sb="18" eb="19">
      <t>２</t>
    </rPh>
    <rPh sb="19" eb="20">
      <t>ルイ</t>
    </rPh>
    <rPh sb="31" eb="33">
      <t>チョクゼン</t>
    </rPh>
    <rPh sb="34" eb="35">
      <t>２</t>
    </rPh>
    <rPh sb="35" eb="36">
      <t>ルイ</t>
    </rPh>
    <phoneticPr fontId="17"/>
  </si>
  <si>
    <t>得点した。しかしアピールにより打者走者の一塁空過が認められアウトになった。三死だが　　</t>
    <rPh sb="20" eb="21">
      <t>１</t>
    </rPh>
    <rPh sb="21" eb="22">
      <t>ルイ</t>
    </rPh>
    <rPh sb="22" eb="23">
      <t>クウ</t>
    </rPh>
    <rPh sb="23" eb="24">
      <t>カ</t>
    </rPh>
    <rPh sb="25" eb="26">
      <t>ミト</t>
    </rPh>
    <phoneticPr fontId="17"/>
  </si>
  <si>
    <t>得点は認められる。　</t>
    <phoneticPr fontId="17"/>
  </si>
  <si>
    <t>コーチがタイムを要求して、投手をベンチに呼び指示を与えた後、投手の交代を行った。</t>
    <rPh sb="8" eb="10">
      <t>ヨウキュウ</t>
    </rPh>
    <rPh sb="13" eb="15">
      <t>トウシュ</t>
    </rPh>
    <rPh sb="20" eb="21">
      <t>ヨ</t>
    </rPh>
    <rPh sb="22" eb="24">
      <t>シジ</t>
    </rPh>
    <rPh sb="25" eb="26">
      <t>アタ</t>
    </rPh>
    <rPh sb="28" eb="29">
      <t>ノチ</t>
    </rPh>
    <rPh sb="30" eb="32">
      <t>トウシュ</t>
    </rPh>
    <rPh sb="33" eb="35">
      <t>コウタイ</t>
    </rPh>
    <rPh sb="36" eb="37">
      <t>オコナ</t>
    </rPh>
    <phoneticPr fontId="17"/>
  </si>
  <si>
    <t>打合せ１回になる。</t>
    <phoneticPr fontId="17"/>
  </si>
  <si>
    <t>投手がプレートを踏まないで、両手を合わしてサインを見てから、そのままプレート踏み</t>
    <rPh sb="0" eb="2">
      <t>トウシュ</t>
    </rPh>
    <rPh sb="8" eb="9">
      <t>フ</t>
    </rPh>
    <rPh sb="14" eb="16">
      <t>リョウテ</t>
    </rPh>
    <rPh sb="17" eb="18">
      <t>ア</t>
    </rPh>
    <rPh sb="25" eb="26">
      <t>ミ</t>
    </rPh>
    <rPh sb="38" eb="39">
      <t>フ</t>
    </rPh>
    <phoneticPr fontId="17"/>
  </si>
  <si>
    <t>投球した。不正投球である。</t>
    <phoneticPr fontId="17"/>
  </si>
  <si>
    <t>投手が一度セットした後、両手を離してから足をプレートから外し、ロジンを取った。</t>
    <rPh sb="0" eb="2">
      <t>トウシュ</t>
    </rPh>
    <rPh sb="3" eb="5">
      <t>１ド</t>
    </rPh>
    <rPh sb="10" eb="11">
      <t>アト</t>
    </rPh>
    <rPh sb="12" eb="14">
      <t>リョウテ</t>
    </rPh>
    <rPh sb="15" eb="16">
      <t>ハナ</t>
    </rPh>
    <rPh sb="20" eb="21">
      <t>アシ</t>
    </rPh>
    <rPh sb="28" eb="29">
      <t>ハズ</t>
    </rPh>
    <rPh sb="35" eb="36">
      <t>ト</t>
    </rPh>
    <phoneticPr fontId="17"/>
  </si>
  <si>
    <t>不正投球である。</t>
    <phoneticPr fontId="17"/>
  </si>
  <si>
    <t>与えられる。</t>
    <rPh sb="0" eb="1">
      <t>アタ</t>
    </rPh>
    <phoneticPr fontId="17"/>
  </si>
  <si>
    <t>無走者の時、一塁側のベンチ近くのファウルグラウンドに上がった小飛球を捕手が</t>
    <rPh sb="0" eb="1">
      <t>ム</t>
    </rPh>
    <rPh sb="1" eb="3">
      <t>ソウシャ</t>
    </rPh>
    <rPh sb="4" eb="5">
      <t>トキ</t>
    </rPh>
    <rPh sb="6" eb="7">
      <t>１</t>
    </rPh>
    <rPh sb="7" eb="8">
      <t>ルイ</t>
    </rPh>
    <rPh sb="8" eb="9">
      <t>ガワ</t>
    </rPh>
    <rPh sb="13" eb="14">
      <t>チカ</t>
    </rPh>
    <rPh sb="26" eb="27">
      <t>ア</t>
    </rPh>
    <rPh sb="30" eb="33">
      <t>ショウヒキュウ</t>
    </rPh>
    <rPh sb="34" eb="36">
      <t>ホシュ</t>
    </rPh>
    <phoneticPr fontId="17"/>
  </si>
  <si>
    <t>ワンバウンドで捕球し、そばにいた一塁手にトスした。打者にワンボールが与えられる。</t>
    <phoneticPr fontId="17"/>
  </si>
  <si>
    <t>ベースコーチも着用することが望ましい。</t>
    <phoneticPr fontId="17"/>
  </si>
  <si>
    <t>ヘルメットは、危険防止のため打者・走者は、必ず着用しなければならない。次打者や</t>
    <rPh sb="7" eb="9">
      <t>キケン</t>
    </rPh>
    <rPh sb="9" eb="11">
      <t>ボウシ</t>
    </rPh>
    <rPh sb="14" eb="16">
      <t>ダシャ</t>
    </rPh>
    <rPh sb="17" eb="19">
      <t>ソウシャ</t>
    </rPh>
    <rPh sb="21" eb="22">
      <t>カナラ</t>
    </rPh>
    <rPh sb="23" eb="25">
      <t>チャクヨウ</t>
    </rPh>
    <phoneticPr fontId="17"/>
  </si>
  <si>
    <t>実施</t>
    <rPh sb="0" eb="2">
      <t>ジッシ</t>
    </rPh>
    <phoneticPr fontId="1"/>
  </si>
  <si>
    <t>組織部長</t>
    <rPh sb="0" eb="2">
      <t>ソシキ</t>
    </rPh>
    <rPh sb="2" eb="4">
      <t>ブチョウ</t>
    </rPh>
    <phoneticPr fontId="1"/>
  </si>
  <si>
    <t>秋山　勇</t>
    <rPh sb="0" eb="2">
      <t>アキヤマ</t>
    </rPh>
    <rPh sb="3" eb="4">
      <t>イサム</t>
    </rPh>
    <phoneticPr fontId="1"/>
  </si>
  <si>
    <t>収　入</t>
    <rPh sb="0" eb="1">
      <t>オサム</t>
    </rPh>
    <rPh sb="2" eb="3">
      <t>イリ</t>
    </rPh>
    <phoneticPr fontId="1"/>
  </si>
  <si>
    <t>摘要</t>
    <rPh sb="0" eb="2">
      <t>テキヨウ</t>
    </rPh>
    <phoneticPr fontId="1"/>
  </si>
  <si>
    <t>数量</t>
    <rPh sb="0" eb="2">
      <t>スウリョウ</t>
    </rPh>
    <phoneticPr fontId="1"/>
  </si>
  <si>
    <t>単　　価</t>
    <rPh sb="0" eb="1">
      <t>タン</t>
    </rPh>
    <rPh sb="3" eb="4">
      <t>アタイ</t>
    </rPh>
    <phoneticPr fontId="1"/>
  </si>
  <si>
    <t>金　　額</t>
    <rPh sb="0" eb="1">
      <t>キン</t>
    </rPh>
    <rPh sb="3" eb="4">
      <t>ガク</t>
    </rPh>
    <phoneticPr fontId="1"/>
  </si>
  <si>
    <t>受講料・認定料他</t>
    <rPh sb="0" eb="3">
      <t>ジュコウリョウ</t>
    </rPh>
    <rPh sb="4" eb="6">
      <t>ニンテイ</t>
    </rPh>
    <rPh sb="6" eb="7">
      <t>リョウ</t>
    </rPh>
    <rPh sb="7" eb="8">
      <t>タ</t>
    </rPh>
    <phoneticPr fontId="1"/>
  </si>
  <si>
    <t>名</t>
    <rPh sb="0" eb="1">
      <t>メイ</t>
    </rPh>
    <phoneticPr fontId="1"/>
  </si>
  <si>
    <t>円</t>
    <rPh sb="0" eb="1">
      <t>エン</t>
    </rPh>
    <phoneticPr fontId="1"/>
  </si>
  <si>
    <t>収入合計</t>
    <rPh sb="0" eb="2">
      <t>シュウニュウ</t>
    </rPh>
    <rPh sb="2" eb="4">
      <t>ゴウケイ</t>
    </rPh>
    <phoneticPr fontId="1"/>
  </si>
  <si>
    <t>支　出</t>
    <rPh sb="0" eb="1">
      <t>ササ</t>
    </rPh>
    <rPh sb="2" eb="3">
      <t>デ</t>
    </rPh>
    <phoneticPr fontId="1"/>
  </si>
  <si>
    <t xml:space="preserve">               支　出　合　計</t>
    <rPh sb="15" eb="16">
      <t>ササ</t>
    </rPh>
    <rPh sb="17" eb="18">
      <t>デ</t>
    </rPh>
    <rPh sb="19" eb="20">
      <t>ゴウ</t>
    </rPh>
    <rPh sb="21" eb="22">
      <t>ケイ</t>
    </rPh>
    <phoneticPr fontId="1"/>
  </si>
  <si>
    <t>　       収支合計</t>
    <rPh sb="8" eb="10">
      <t>シュウシ</t>
    </rPh>
    <rPh sb="10" eb="12">
      <t>ゴウケイ</t>
    </rPh>
    <phoneticPr fontId="1"/>
  </si>
  <si>
    <t>―</t>
    <phoneticPr fontId="1"/>
  </si>
  <si>
    <t>＝</t>
    <phoneticPr fontId="21"/>
  </si>
  <si>
    <t>円</t>
    <rPh sb="0" eb="1">
      <t>エン</t>
    </rPh>
    <phoneticPr fontId="21"/>
  </si>
  <si>
    <t>塩島　虎一郎</t>
    <rPh sb="0" eb="2">
      <t>シオジマ</t>
    </rPh>
    <rPh sb="3" eb="4">
      <t>コ</t>
    </rPh>
    <rPh sb="4" eb="6">
      <t>イチロウ</t>
    </rPh>
    <phoneticPr fontId="5"/>
  </si>
  <si>
    <t>No</t>
    <phoneticPr fontId="22"/>
  </si>
  <si>
    <t>氏名</t>
    <rPh sb="0" eb="2">
      <t>シメイ</t>
    </rPh>
    <phoneticPr fontId="22"/>
  </si>
  <si>
    <t>住所</t>
    <rPh sb="0" eb="2">
      <t>ジュウショ</t>
    </rPh>
    <phoneticPr fontId="22"/>
  </si>
  <si>
    <t>出欠</t>
    <rPh sb="0" eb="2">
      <t>シュッケツ</t>
    </rPh>
    <phoneticPr fontId="22"/>
  </si>
  <si>
    <t>代理受取人</t>
    <rPh sb="0" eb="2">
      <t>ダイリ</t>
    </rPh>
    <rPh sb="2" eb="4">
      <t>ウケトリ</t>
    </rPh>
    <rPh sb="4" eb="5">
      <t>ニン</t>
    </rPh>
    <phoneticPr fontId="22"/>
  </si>
  <si>
    <t>支　　部</t>
    <rPh sb="0" eb="1">
      <t>シ</t>
    </rPh>
    <rPh sb="3" eb="4">
      <t>ブ</t>
    </rPh>
    <phoneticPr fontId="22"/>
  </si>
  <si>
    <t>あいさつ</t>
    <phoneticPr fontId="13"/>
  </si>
  <si>
    <t>秋山　組織部長</t>
    <rPh sb="0" eb="2">
      <t>アキヤマ</t>
    </rPh>
    <rPh sb="3" eb="5">
      <t>ソシキ</t>
    </rPh>
    <rPh sb="5" eb="7">
      <t>ブチョウ</t>
    </rPh>
    <phoneticPr fontId="13"/>
  </si>
  <si>
    <t>準備運動　</t>
  </si>
  <si>
    <t>ローテーション</t>
    <phoneticPr fontId="13"/>
  </si>
  <si>
    <t>山梨県ソフトボール協会</t>
    <rPh sb="0" eb="3">
      <t>ヤマナシケン</t>
    </rPh>
    <rPh sb="9" eb="11">
      <t>キョウカイ</t>
    </rPh>
    <phoneticPr fontId="5"/>
  </si>
  <si>
    <t>スクイズプレイの時,捕手が打者を妨害すると、打撃妨害と不正投球の両方のペナルティーが</t>
    <rPh sb="8" eb="9">
      <t>トキ</t>
    </rPh>
    <rPh sb="10" eb="12">
      <t>ホシュ</t>
    </rPh>
    <rPh sb="13" eb="15">
      <t>ダシャ</t>
    </rPh>
    <rPh sb="16" eb="18">
      <t>ボウガイ</t>
    </rPh>
    <rPh sb="22" eb="24">
      <t>ダゲキ</t>
    </rPh>
    <rPh sb="24" eb="26">
      <t>ボウガイ</t>
    </rPh>
    <rPh sb="27" eb="29">
      <t>フセイ</t>
    </rPh>
    <rPh sb="29" eb="31">
      <t>トウキュウ</t>
    </rPh>
    <rPh sb="32" eb="34">
      <t>リョウホウ</t>
    </rPh>
    <phoneticPr fontId="17"/>
  </si>
  <si>
    <t>住所</t>
    <rPh sb="0" eb="2">
      <t>ジュウショ</t>
    </rPh>
    <phoneticPr fontId="19"/>
  </si>
  <si>
    <t>フリガナ</t>
    <phoneticPr fontId="19"/>
  </si>
  <si>
    <r>
      <t>次の各項目について、正しいものには</t>
    </r>
    <r>
      <rPr>
        <b/>
        <sz val="12"/>
        <color indexed="8"/>
        <rFont val="ＭＳ Ｐ明朝"/>
        <family val="1"/>
        <charset val="128"/>
      </rPr>
      <t>○</t>
    </r>
    <r>
      <rPr>
        <sz val="12"/>
        <color indexed="8"/>
        <rFont val="ＭＳ Ｐ明朝"/>
        <family val="1"/>
        <charset val="128"/>
      </rPr>
      <t>を、誤っているものには</t>
    </r>
    <r>
      <rPr>
        <b/>
        <sz val="12"/>
        <color indexed="8"/>
        <rFont val="ＭＳ Ｐ明朝"/>
        <family val="1"/>
        <charset val="128"/>
      </rPr>
      <t>×</t>
    </r>
    <r>
      <rPr>
        <sz val="12"/>
        <color indexed="8"/>
        <rFont val="ＭＳ Ｐ明朝"/>
        <family val="1"/>
        <charset val="128"/>
      </rPr>
      <t>を、（　）に記入しなさい。</t>
    </r>
    <rPh sb="0" eb="1">
      <t>ツギ</t>
    </rPh>
    <rPh sb="2" eb="5">
      <t>カクコウモク</t>
    </rPh>
    <rPh sb="10" eb="11">
      <t>タダ</t>
    </rPh>
    <rPh sb="20" eb="21">
      <t>アヤマ</t>
    </rPh>
    <rPh sb="36" eb="38">
      <t>キニュウ</t>
    </rPh>
    <phoneticPr fontId="17"/>
  </si>
  <si>
    <t>１２時50分～１6時</t>
    <rPh sb="2" eb="3">
      <t>ジ</t>
    </rPh>
    <rPh sb="5" eb="6">
      <t>フン</t>
    </rPh>
    <rPh sb="9" eb="10">
      <t>ジ</t>
    </rPh>
    <phoneticPr fontId="13"/>
  </si>
  <si>
    <t xml:space="preserve">　　　　　　　　　　　　　　　　　　　　　　　　　　　　                         </t>
    <phoneticPr fontId="1"/>
  </si>
  <si>
    <t xml:space="preserve">  支出合計</t>
    <rPh sb="2" eb="4">
      <t>シシュツ</t>
    </rPh>
    <rPh sb="4" eb="6">
      <t>ゴウケイ</t>
    </rPh>
    <phoneticPr fontId="1"/>
  </si>
  <si>
    <t>　収入合計</t>
    <rPh sb="1" eb="3">
      <t>シュウニュウ</t>
    </rPh>
    <rPh sb="3" eb="5">
      <t>ゴウケイ</t>
    </rPh>
    <phoneticPr fontId="1"/>
  </si>
  <si>
    <r>
      <t>松田　幸雄　　</t>
    </r>
    <r>
      <rPr>
        <sz val="8"/>
        <rFont val="ＭＳ Ｐ明朝"/>
        <family val="1"/>
        <charset val="128"/>
      </rPr>
      <t>印</t>
    </r>
    <rPh sb="0" eb="2">
      <t>マツダ</t>
    </rPh>
    <rPh sb="3" eb="5">
      <t>ユキオ</t>
    </rPh>
    <rPh sb="7" eb="8">
      <t>イン</t>
    </rPh>
    <phoneticPr fontId="5"/>
  </si>
  <si>
    <t>フェンスの距離</t>
    <rPh sb="5" eb="7">
      <t>キョリ</t>
    </rPh>
    <phoneticPr fontId="33"/>
  </si>
  <si>
    <t>男　子</t>
    <rPh sb="0" eb="1">
      <t>オトコ</t>
    </rPh>
    <rPh sb="2" eb="3">
      <t>コ</t>
    </rPh>
    <phoneticPr fontId="33"/>
  </si>
  <si>
    <t>小学生</t>
    <rPh sb="0" eb="3">
      <t>ショウガクセイ</t>
    </rPh>
    <phoneticPr fontId="33"/>
  </si>
  <si>
    <t>ファウルラインはフェア地域に属する。（ライインの外側が境界線）</t>
    <rPh sb="11" eb="13">
      <t>チイキ</t>
    </rPh>
    <rPh sb="14" eb="15">
      <t>ゾク</t>
    </rPh>
    <rPh sb="24" eb="26">
      <t>ソトガワ</t>
    </rPh>
    <rPh sb="27" eb="30">
      <t>キョウカイセン</t>
    </rPh>
    <phoneticPr fontId="33"/>
  </si>
  <si>
    <t>塁間距離</t>
    <rPh sb="0" eb="2">
      <t>ルイカン</t>
    </rPh>
    <rPh sb="2" eb="4">
      <t>キョリ</t>
    </rPh>
    <phoneticPr fontId="33"/>
  </si>
  <si>
    <t>投球距離</t>
    <rPh sb="0" eb="2">
      <t>トウキュウ</t>
    </rPh>
    <rPh sb="2" eb="4">
      <t>キョリ</t>
    </rPh>
    <phoneticPr fontId="33"/>
  </si>
  <si>
    <t>男女共</t>
    <rPh sb="0" eb="2">
      <t>ダンジョ</t>
    </rPh>
    <rPh sb="2" eb="3">
      <t>トモ</t>
    </rPh>
    <phoneticPr fontId="33"/>
  </si>
  <si>
    <t>男子</t>
    <rPh sb="0" eb="2">
      <t>ダンシ</t>
    </rPh>
    <phoneticPr fontId="33"/>
  </si>
  <si>
    <t>　：　１６，７６ｍ</t>
    <phoneticPr fontId="33"/>
  </si>
  <si>
    <t>　：　１８，２９ｍ</t>
    <phoneticPr fontId="33"/>
  </si>
  <si>
    <t>　：　６８，５８ｍ（７６，２０ｍ）以上　　　女　　子　：　６０，９６（６７，０６ｍ）以上</t>
    <rPh sb="17" eb="19">
      <t>イジョウ</t>
    </rPh>
    <rPh sb="22" eb="23">
      <t>オンナ</t>
    </rPh>
    <rPh sb="25" eb="26">
      <t>コ</t>
    </rPh>
    <rPh sb="42" eb="44">
      <t>イジョウ</t>
    </rPh>
    <phoneticPr fontId="33"/>
  </si>
  <si>
    <t>　：　５３，３４以上</t>
    <rPh sb="8" eb="10">
      <t>イジョウ</t>
    </rPh>
    <phoneticPr fontId="33"/>
  </si>
  <si>
    <t>　：　１４，０２ｍ</t>
    <phoneticPr fontId="33"/>
  </si>
  <si>
    <t>ハイシニア</t>
    <phoneticPr fontId="33"/>
  </si>
  <si>
    <t>シニア</t>
    <phoneticPr fontId="33"/>
  </si>
  <si>
    <t>女子</t>
    <rPh sb="0" eb="2">
      <t>ジョシ</t>
    </rPh>
    <phoneticPr fontId="33"/>
  </si>
  <si>
    <t>　：　１３，１１ｍ　（※ゴム種別　：　１２，１９ｍ）</t>
    <rPh sb="14" eb="16">
      <t>シュベツ</t>
    </rPh>
    <phoneticPr fontId="33"/>
  </si>
  <si>
    <t>※</t>
    <phoneticPr fontId="33"/>
  </si>
  <si>
    <t>　ゴム種別　女子　：　レディース・エルダー・エルディスト・中学生（生涯種別）</t>
    <rPh sb="3" eb="5">
      <t>シュベツ</t>
    </rPh>
    <rPh sb="6" eb="8">
      <t>ジョシ</t>
    </rPh>
    <rPh sb="29" eb="32">
      <t>チュウガクセイ</t>
    </rPh>
    <rPh sb="33" eb="35">
      <t>ショウガイ</t>
    </rPh>
    <rPh sb="35" eb="37">
      <t>シュベツ</t>
    </rPh>
    <phoneticPr fontId="33"/>
  </si>
  <si>
    <r>
      <t>（６５歳以上）</t>
    </r>
    <r>
      <rPr>
        <b/>
        <sz val="11"/>
        <color indexed="8"/>
        <rFont val="ＭＳ Ｐ明朝"/>
        <family val="1"/>
        <charset val="128"/>
      </rPr>
      <t>⇒</t>
    </r>
    <r>
      <rPr>
        <sz val="11"/>
        <color indexed="8"/>
        <rFont val="ＭＳ Ｐ明朝"/>
        <family val="1"/>
        <charset val="128"/>
      </rPr>
      <t>１２，１９ｍ（例外）</t>
    </r>
    <rPh sb="3" eb="6">
      <t>サイイジョウ</t>
    </rPh>
    <rPh sb="15" eb="17">
      <t>レイガイ</t>
    </rPh>
    <phoneticPr fontId="33"/>
  </si>
  <si>
    <r>
      <t>（５９歳以上）</t>
    </r>
    <r>
      <rPr>
        <b/>
        <sz val="11"/>
        <color indexed="8"/>
        <rFont val="ＭＳ Ｐ明朝"/>
        <family val="1"/>
        <charset val="128"/>
      </rPr>
      <t>⇒</t>
    </r>
    <r>
      <rPr>
        <sz val="11"/>
        <color indexed="8"/>
        <rFont val="ＭＳ Ｐ明朝"/>
        <family val="1"/>
        <charset val="128"/>
      </rPr>
      <t>１３，１１ｍ（例外）</t>
    </r>
    <rPh sb="3" eb="6">
      <t>サイイジョウ</t>
    </rPh>
    <rPh sb="15" eb="17">
      <t>レイガイ</t>
    </rPh>
    <phoneticPr fontId="33"/>
  </si>
  <si>
    <r>
      <t xml:space="preserve"> 高校生　（学生種別）</t>
    </r>
    <r>
      <rPr>
        <b/>
        <sz val="11"/>
        <color indexed="8"/>
        <rFont val="ＭＳ Ｐ明朝"/>
        <family val="1"/>
        <charset val="128"/>
      </rPr>
      <t>⇒</t>
    </r>
    <r>
      <rPr>
        <u/>
        <sz val="11"/>
        <color indexed="8"/>
        <rFont val="ＭＳ Ｐ明朝"/>
        <family val="1"/>
        <charset val="128"/>
      </rPr>
      <t>１３，１１ｍ（２０１１年に改正）</t>
    </r>
    <rPh sb="1" eb="4">
      <t>コウコウセイ</t>
    </rPh>
    <rPh sb="6" eb="8">
      <t>ガクセイ</t>
    </rPh>
    <rPh sb="8" eb="10">
      <t>シュベツ</t>
    </rPh>
    <rPh sb="23" eb="24">
      <t>ネン</t>
    </rPh>
    <rPh sb="25" eb="27">
      <t>カイセイ</t>
    </rPh>
    <phoneticPr fontId="33"/>
  </si>
  <si>
    <t>本・二塁間距離</t>
    <rPh sb="0" eb="1">
      <t>ホン</t>
    </rPh>
    <rPh sb="2" eb="3">
      <t>２</t>
    </rPh>
    <rPh sb="3" eb="5">
      <t>ルイカン</t>
    </rPh>
    <rPh sb="5" eb="7">
      <t>キョリ</t>
    </rPh>
    <phoneticPr fontId="33"/>
  </si>
  <si>
    <t>　：　１０，６７ｍ</t>
    <phoneticPr fontId="33"/>
  </si>
  <si>
    <t>　：　２５，８６ｍ</t>
    <phoneticPr fontId="33"/>
  </si>
  <si>
    <t>距離の誤り</t>
    <rPh sb="0" eb="2">
      <t>キョリ</t>
    </rPh>
    <rPh sb="3" eb="4">
      <t>アヤマ</t>
    </rPh>
    <phoneticPr fontId="33"/>
  </si>
  <si>
    <t>⇒</t>
    <phoneticPr fontId="33"/>
  </si>
  <si>
    <t>　次のイニングの開始前に訂正</t>
    <rPh sb="1" eb="2">
      <t>ツギ</t>
    </rPh>
    <rPh sb="8" eb="10">
      <t>カイシ</t>
    </rPh>
    <rPh sb="10" eb="11">
      <t>マエ</t>
    </rPh>
    <rPh sb="12" eb="14">
      <t>テイセイ</t>
    </rPh>
    <phoneticPr fontId="33"/>
  </si>
  <si>
    <t>白色ベース　：　フェア地域　　　　　オレンジベース　：　ファウル地域に固定する。</t>
    <rPh sb="0" eb="2">
      <t>ハクショク</t>
    </rPh>
    <rPh sb="11" eb="13">
      <t>チイキ</t>
    </rPh>
    <rPh sb="32" eb="34">
      <t>チイキ</t>
    </rPh>
    <rPh sb="35" eb="37">
      <t>コテイ</t>
    </rPh>
    <phoneticPr fontId="33"/>
  </si>
  <si>
    <t>触塁してみよい。</t>
    <rPh sb="0" eb="1">
      <t>ショク</t>
    </rPh>
    <rPh sb="1" eb="2">
      <t>ルイ</t>
    </rPh>
    <phoneticPr fontId="33"/>
  </si>
  <si>
    <t>帰塁</t>
    <rPh sb="0" eb="2">
      <t>キルイ</t>
    </rPh>
    <phoneticPr fontId="33"/>
  </si>
  <si>
    <t>白色ベース</t>
    <rPh sb="0" eb="2">
      <t>ハクショク</t>
    </rPh>
    <phoneticPr fontId="33"/>
  </si>
  <si>
    <t>白色ベースに帰塁した後オレンジベースのみ触れているとき。</t>
    <rPh sb="0" eb="2">
      <t>ハクショク</t>
    </rPh>
    <rPh sb="6" eb="8">
      <t>キルイ</t>
    </rPh>
    <rPh sb="10" eb="11">
      <t>ノチ</t>
    </rPh>
    <rPh sb="20" eb="21">
      <t>フ</t>
    </rPh>
    <phoneticPr fontId="33"/>
  </si>
  <si>
    <t>触　球</t>
    <rPh sb="0" eb="1">
      <t>ショク</t>
    </rPh>
    <rPh sb="2" eb="3">
      <t>キュウ</t>
    </rPh>
    <phoneticPr fontId="33"/>
  </si>
  <si>
    <t>投球時にスタート</t>
    <rPh sb="0" eb="2">
      <t>トウキュウ</t>
    </rPh>
    <rPh sb="2" eb="3">
      <t>ジ</t>
    </rPh>
    <phoneticPr fontId="33"/>
  </si>
  <si>
    <t>アウト</t>
    <phoneticPr fontId="33"/>
  </si>
  <si>
    <t>【 特　例 】</t>
    <rPh sb="2" eb="3">
      <t>トク</t>
    </rPh>
    <rPh sb="4" eb="5">
      <t>レイ</t>
    </rPh>
    <phoneticPr fontId="33"/>
  </si>
  <si>
    <t>一塁側のファウル地域からプレイが行われた時は、打者走者・守備者共に、オレンジベース・白色ベースの</t>
    <rPh sb="0" eb="1">
      <t>１</t>
    </rPh>
    <rPh sb="1" eb="2">
      <t>ルイ</t>
    </rPh>
    <rPh sb="2" eb="3">
      <t>ガワ</t>
    </rPh>
    <rPh sb="8" eb="10">
      <t>チイキ</t>
    </rPh>
    <rPh sb="16" eb="17">
      <t>オコナ</t>
    </rPh>
    <rPh sb="20" eb="21">
      <t>トキ</t>
    </rPh>
    <rPh sb="23" eb="25">
      <t>ダシャ</t>
    </rPh>
    <rPh sb="25" eb="27">
      <t>ソウシャ</t>
    </rPh>
    <rPh sb="28" eb="30">
      <t>シュビ</t>
    </rPh>
    <rPh sb="30" eb="31">
      <t>シャ</t>
    </rPh>
    <rPh sb="31" eb="32">
      <t>トモ</t>
    </rPh>
    <rPh sb="42" eb="44">
      <t>ハクショク</t>
    </rPh>
    <phoneticPr fontId="33"/>
  </si>
  <si>
    <t>どちらを使用してもよい。また。守備者がオレンジベースを使用している時は、打者走者は</t>
    <rPh sb="4" eb="6">
      <t>シヨウ</t>
    </rPh>
    <rPh sb="15" eb="17">
      <t>シュビ</t>
    </rPh>
    <rPh sb="17" eb="18">
      <t>シャ</t>
    </rPh>
    <rPh sb="27" eb="29">
      <t>シヨウ</t>
    </rPh>
    <rPh sb="33" eb="34">
      <t>トキ</t>
    </rPh>
    <rPh sb="36" eb="40">
      <t>ダシャソウシャ</t>
    </rPh>
    <phoneticPr fontId="33"/>
  </si>
  <si>
    <t>フェア地域を走ることができる。</t>
    <rPh sb="3" eb="5">
      <t>チイキ</t>
    </rPh>
    <rPh sb="6" eb="7">
      <t>ハシ</t>
    </rPh>
    <phoneticPr fontId="33"/>
  </si>
  <si>
    <t>二塁ベース</t>
    <rPh sb="0" eb="1">
      <t>２</t>
    </rPh>
    <rPh sb="1" eb="2">
      <t>ルイ</t>
    </rPh>
    <phoneticPr fontId="33"/>
  </si>
  <si>
    <t>ダイヤモンドの交点に置く。</t>
    <rPh sb="7" eb="9">
      <t>コウテン</t>
    </rPh>
    <rPh sb="10" eb="11">
      <t>オ</t>
    </rPh>
    <phoneticPr fontId="33"/>
  </si>
  <si>
    <t>ボールデッド</t>
    <phoneticPr fontId="33"/>
  </si>
  <si>
    <t>　　バットに名前を彫ったり、刻んだリすることは、バットのノブ側末端のみ可能である。</t>
    <rPh sb="6" eb="8">
      <t>ナマエ</t>
    </rPh>
    <rPh sb="9" eb="10">
      <t>ホ</t>
    </rPh>
    <rPh sb="14" eb="15">
      <t>キザ</t>
    </rPh>
    <rPh sb="30" eb="31">
      <t>ガワ</t>
    </rPh>
    <rPh sb="31" eb="33">
      <t>マッタン</t>
    </rPh>
    <rPh sb="35" eb="37">
      <t>カノウ</t>
    </rPh>
    <phoneticPr fontId="33"/>
  </si>
  <si>
    <t>靴　（シューズ）</t>
    <rPh sb="0" eb="1">
      <t>クツ</t>
    </rPh>
    <phoneticPr fontId="33"/>
  </si>
  <si>
    <t>色　：　規制なし</t>
    <rPh sb="0" eb="1">
      <t>イロ</t>
    </rPh>
    <rPh sb="4" eb="6">
      <t>キセイ</t>
    </rPh>
    <phoneticPr fontId="33"/>
  </si>
  <si>
    <r>
      <t>金属製スパイク　：　ゴム種別　（高校生を除く）　</t>
    </r>
    <r>
      <rPr>
        <b/>
        <sz val="14"/>
        <color indexed="8"/>
        <rFont val="ＭＳ Ｐゴシック"/>
        <family val="3"/>
        <charset val="128"/>
      </rPr>
      <t>⇒</t>
    </r>
    <r>
      <rPr>
        <sz val="11"/>
        <color indexed="8"/>
        <rFont val="ＭＳ Ｐ明朝"/>
        <family val="1"/>
        <charset val="128"/>
      </rPr>
      <t>　禁止</t>
    </r>
    <rPh sb="0" eb="3">
      <t>キンゾクセイ</t>
    </rPh>
    <rPh sb="12" eb="14">
      <t>シュベツ</t>
    </rPh>
    <rPh sb="16" eb="19">
      <t>コウコウセイ</t>
    </rPh>
    <rPh sb="20" eb="21">
      <t>ノゾ</t>
    </rPh>
    <rPh sb="26" eb="28">
      <t>キンシ</t>
    </rPh>
    <phoneticPr fontId="33"/>
  </si>
  <si>
    <t>マスク・捕手用ヘルメット</t>
    <rPh sb="4" eb="6">
      <t>ホシュ</t>
    </rPh>
    <rPh sb="6" eb="7">
      <t>ヨウ</t>
    </rPh>
    <phoneticPr fontId="33"/>
  </si>
  <si>
    <t>ボディープロテクター　・　レガース</t>
    <phoneticPr fontId="33"/>
  </si>
  <si>
    <t>着用しなければならない。（レガース：膝当て付きで両足）</t>
    <rPh sb="0" eb="2">
      <t>チャクヨウ</t>
    </rPh>
    <rPh sb="18" eb="19">
      <t>ヒザ</t>
    </rPh>
    <rPh sb="19" eb="20">
      <t>ア</t>
    </rPh>
    <rPh sb="21" eb="22">
      <t>ツ</t>
    </rPh>
    <rPh sb="24" eb="26">
      <t>リョウアシ</t>
    </rPh>
    <phoneticPr fontId="33"/>
  </si>
  <si>
    <t>ヘルメット　（ＪＳＡの検定マーク）</t>
    <rPh sb="11" eb="13">
      <t>ケンテイ</t>
    </rPh>
    <phoneticPr fontId="33"/>
  </si>
  <si>
    <r>
      <t>準備投球・投球練習　</t>
    </r>
    <r>
      <rPr>
        <b/>
        <sz val="14"/>
        <color indexed="8"/>
        <rFont val="ＭＳ Ｐゴシック"/>
        <family val="3"/>
        <charset val="128"/>
      </rPr>
      <t>⇒</t>
    </r>
    <r>
      <rPr>
        <sz val="11"/>
        <color indexed="8"/>
        <rFont val="ＭＳ Ｐ明朝"/>
        <family val="1"/>
        <charset val="128"/>
      </rPr>
      <t>　競技場のいかなる場所でも着用。</t>
    </r>
    <rPh sb="0" eb="2">
      <t>ジュンビ</t>
    </rPh>
    <rPh sb="2" eb="4">
      <t>トウキュウ</t>
    </rPh>
    <rPh sb="5" eb="9">
      <t>トウキュウレンシュウ</t>
    </rPh>
    <rPh sb="12" eb="15">
      <t>キョウギジョウ</t>
    </rPh>
    <rPh sb="20" eb="22">
      <t>バショ</t>
    </rPh>
    <rPh sb="24" eb="26">
      <t>チャクヨウ</t>
    </rPh>
    <phoneticPr fontId="33"/>
  </si>
  <si>
    <r>
      <t>打者が打って一塁でのプレイが行われたとき　：　打者走者</t>
    </r>
    <r>
      <rPr>
        <b/>
        <u/>
        <sz val="11"/>
        <color indexed="8"/>
        <rFont val="ＭＳ Ｐ明朝"/>
        <family val="1"/>
        <charset val="128"/>
      </rPr>
      <t>　</t>
    </r>
    <r>
      <rPr>
        <b/>
        <u/>
        <sz val="14"/>
        <color indexed="8"/>
        <rFont val="ＭＳ Ｐゴシック"/>
        <family val="3"/>
        <charset val="128"/>
      </rPr>
      <t>⇒</t>
    </r>
    <r>
      <rPr>
        <b/>
        <u/>
        <sz val="11"/>
        <color indexed="8"/>
        <rFont val="ＭＳ Ｐゴシック"/>
        <family val="3"/>
        <charset val="128"/>
      </rPr>
      <t>　</t>
    </r>
    <r>
      <rPr>
        <u/>
        <sz val="11"/>
        <color indexed="8"/>
        <rFont val="ＭＳ Ｐゴシック"/>
        <family val="3"/>
        <charset val="128"/>
      </rPr>
      <t>オレンジベース</t>
    </r>
    <rPh sb="0" eb="2">
      <t>ダシャ</t>
    </rPh>
    <rPh sb="3" eb="4">
      <t>ウ</t>
    </rPh>
    <rPh sb="6" eb="7">
      <t>１</t>
    </rPh>
    <rPh sb="7" eb="8">
      <t>ルイ</t>
    </rPh>
    <rPh sb="14" eb="15">
      <t>オコナ</t>
    </rPh>
    <rPh sb="23" eb="27">
      <t>ダシャソウシャ</t>
    </rPh>
    <phoneticPr fontId="33"/>
  </si>
  <si>
    <r>
      <t>打者が打って一塁でのプレイが行われないとき　：　打者走者　</t>
    </r>
    <r>
      <rPr>
        <b/>
        <u/>
        <sz val="14"/>
        <color indexed="8"/>
        <rFont val="ＭＳ Ｐゴシック"/>
        <family val="3"/>
        <charset val="128"/>
      </rPr>
      <t>⇒</t>
    </r>
    <r>
      <rPr>
        <u/>
        <sz val="11"/>
        <color indexed="8"/>
        <rFont val="ＭＳ Ｐゴシック"/>
        <family val="3"/>
        <charset val="128"/>
      </rPr>
      <t>　どちらのベースに</t>
    </r>
    <rPh sb="0" eb="2">
      <t>ダシャ</t>
    </rPh>
    <rPh sb="3" eb="4">
      <t>ウ</t>
    </rPh>
    <rPh sb="6" eb="7">
      <t>１</t>
    </rPh>
    <rPh sb="7" eb="8">
      <t>ルイ</t>
    </rPh>
    <rPh sb="14" eb="15">
      <t>オコナ</t>
    </rPh>
    <rPh sb="24" eb="28">
      <t>ダシャソウシャ</t>
    </rPh>
    <phoneticPr fontId="33"/>
  </si>
  <si>
    <r>
      <t>打者　・　打者走者　・　走者　・　次打者　</t>
    </r>
    <r>
      <rPr>
        <b/>
        <sz val="14"/>
        <color indexed="8"/>
        <rFont val="ＭＳ Ｐゴシック"/>
        <family val="3"/>
        <charset val="128"/>
      </rPr>
      <t>⇒</t>
    </r>
    <r>
      <rPr>
        <sz val="11"/>
        <color indexed="8"/>
        <rFont val="ＭＳ Ｐ明朝"/>
        <family val="1"/>
        <charset val="128"/>
      </rPr>
      <t>　着用しなければならない。</t>
    </r>
    <rPh sb="0" eb="2">
      <t>ダシャ</t>
    </rPh>
    <rPh sb="5" eb="7">
      <t>ダシャ</t>
    </rPh>
    <rPh sb="7" eb="9">
      <t>ソウシャ</t>
    </rPh>
    <rPh sb="12" eb="14">
      <t>ソウシャ</t>
    </rPh>
    <rPh sb="17" eb="18">
      <t>ジ</t>
    </rPh>
    <rPh sb="18" eb="20">
      <t>ダシャ</t>
    </rPh>
    <rPh sb="23" eb="25">
      <t>チャクヨウ</t>
    </rPh>
    <phoneticPr fontId="33"/>
  </si>
  <si>
    <r>
      <t>ベースコーチ　</t>
    </r>
    <r>
      <rPr>
        <sz val="11"/>
        <color indexed="8"/>
        <rFont val="ＭＳ Ｐゴシック"/>
        <family val="3"/>
        <charset val="128"/>
      </rPr>
      <t>⇒</t>
    </r>
    <r>
      <rPr>
        <sz val="11"/>
        <color indexed="8"/>
        <rFont val="ＭＳ Ｐ明朝"/>
        <family val="1"/>
        <charset val="128"/>
      </rPr>
      <t>　高校生以下　着用しなければならない。</t>
    </r>
    <rPh sb="9" eb="14">
      <t>コウコウセイイカ</t>
    </rPh>
    <rPh sb="15" eb="17">
      <t>チャクヨウ</t>
    </rPh>
    <phoneticPr fontId="33"/>
  </si>
  <si>
    <t>生涯種別　：　着用義務</t>
    <rPh sb="0" eb="2">
      <t>ショウガイ</t>
    </rPh>
    <rPh sb="2" eb="4">
      <t>シュベツ</t>
    </rPh>
    <rPh sb="7" eb="9">
      <t>チャクヨウ</t>
    </rPh>
    <rPh sb="9" eb="11">
      <t>ギム</t>
    </rPh>
    <phoneticPr fontId="33"/>
  </si>
  <si>
    <t>打者　・　打者走者　・　走者がヘルメットを着用しない。</t>
    <rPh sb="0" eb="2">
      <t>ダシャ</t>
    </rPh>
    <rPh sb="5" eb="7">
      <t>ダシャ</t>
    </rPh>
    <rPh sb="7" eb="9">
      <t>ソウシャ</t>
    </rPh>
    <rPh sb="12" eb="14">
      <t>ソウシャ</t>
    </rPh>
    <rPh sb="21" eb="23">
      <t>チャクヨウ</t>
    </rPh>
    <phoneticPr fontId="33"/>
  </si>
  <si>
    <t>審判員の指示にもかかわらず、打者　・　打者走者　・　走者がヘルメットを着用しないときはアウトになる。</t>
    <rPh sb="0" eb="3">
      <t>シンパンイン</t>
    </rPh>
    <rPh sb="4" eb="6">
      <t>シジ</t>
    </rPh>
    <rPh sb="14" eb="16">
      <t>ダシャ</t>
    </rPh>
    <rPh sb="19" eb="21">
      <t>ダシャ</t>
    </rPh>
    <rPh sb="21" eb="23">
      <t>ソウシャ</t>
    </rPh>
    <rPh sb="26" eb="28">
      <t>ソウシャ</t>
    </rPh>
    <rPh sb="35" eb="37">
      <t>チャクヨウ</t>
    </rPh>
    <phoneticPr fontId="33"/>
  </si>
  <si>
    <t>【 効　果 】</t>
    <rPh sb="2" eb="3">
      <t>コウ</t>
    </rPh>
    <rPh sb="4" eb="5">
      <t>カ</t>
    </rPh>
    <phoneticPr fontId="33"/>
  </si>
  <si>
    <t>（１）</t>
    <phoneticPr fontId="33"/>
  </si>
  <si>
    <t>ボールインプレイ</t>
    <phoneticPr fontId="33"/>
  </si>
  <si>
    <t>フォースの状態はそのまま続く</t>
    <rPh sb="5" eb="7">
      <t>ジョウタイ</t>
    </rPh>
    <rPh sb="12" eb="13">
      <t>ツヅ</t>
    </rPh>
    <phoneticPr fontId="33"/>
  </si>
  <si>
    <t>オーバーフェンスのホームランのときは適用しない。</t>
    <rPh sb="18" eb="20">
      <t>テキヨウ</t>
    </rPh>
    <phoneticPr fontId="33"/>
  </si>
  <si>
    <t>（１）</t>
    <phoneticPr fontId="33"/>
  </si>
  <si>
    <t>着用していたプレイヤーがアウト</t>
    <rPh sb="0" eb="2">
      <t>チャクヨウ</t>
    </rPh>
    <phoneticPr fontId="33"/>
  </si>
  <si>
    <t>そのプレイヤーが得点していた場合は、その得点は取り消される</t>
    <rPh sb="8" eb="10">
      <t>トクテン</t>
    </rPh>
    <rPh sb="14" eb="16">
      <t>バアイ</t>
    </rPh>
    <rPh sb="20" eb="22">
      <t>トクテン</t>
    </rPh>
    <rPh sb="23" eb="24">
      <t>ト</t>
    </rPh>
    <rPh sb="25" eb="26">
      <t>ケ</t>
    </rPh>
    <phoneticPr fontId="33"/>
  </si>
  <si>
    <t>（３）</t>
    <phoneticPr fontId="33"/>
  </si>
  <si>
    <t>守備の妨害にならなければ、ボールインプレイで成り行きとする。</t>
    <rPh sb="0" eb="2">
      <t>シュビ</t>
    </rPh>
    <rPh sb="3" eb="5">
      <t>ボウガイ</t>
    </rPh>
    <rPh sb="22" eb="23">
      <t>ナ</t>
    </rPh>
    <rPh sb="24" eb="25">
      <t>ユ</t>
    </rPh>
    <phoneticPr fontId="33"/>
  </si>
  <si>
    <t>競技用具</t>
    <rPh sb="0" eb="4">
      <t>キョウギヨウグ</t>
    </rPh>
    <phoneticPr fontId="33"/>
  </si>
  <si>
    <t>放置用具</t>
    <rPh sb="0" eb="2">
      <t>ホウチ</t>
    </rPh>
    <rPh sb="2" eb="4">
      <t>ヨウグ</t>
    </rPh>
    <phoneticPr fontId="33"/>
  </si>
  <si>
    <t>守備側や攻撃側のチームによって進行中のプレイの中で、今まさに使用されている用具。</t>
    <rPh sb="0" eb="2">
      <t>シュビ</t>
    </rPh>
    <rPh sb="2" eb="3">
      <t>ガワ</t>
    </rPh>
    <rPh sb="4" eb="6">
      <t>コウゲキ</t>
    </rPh>
    <rPh sb="6" eb="7">
      <t>ガワ</t>
    </rPh>
    <rPh sb="15" eb="18">
      <t>シンコウチュウ</t>
    </rPh>
    <rPh sb="23" eb="24">
      <t>ナカ</t>
    </rPh>
    <rPh sb="26" eb="27">
      <t>イマ</t>
    </rPh>
    <rPh sb="30" eb="32">
      <t>シヨウ</t>
    </rPh>
    <rPh sb="37" eb="39">
      <t>ヨウグ</t>
    </rPh>
    <phoneticPr fontId="33"/>
  </si>
  <si>
    <t>ユニフォームナンバー</t>
    <phoneticPr fontId="33"/>
  </si>
  <si>
    <t>監督　３０番　　コーチ　３１・３２番　　　主将　１０番　　　その他　１～９９番</t>
    <rPh sb="0" eb="2">
      <t>カントク</t>
    </rPh>
    <rPh sb="5" eb="6">
      <t>バン</t>
    </rPh>
    <rPh sb="17" eb="18">
      <t>バン</t>
    </rPh>
    <rPh sb="21" eb="23">
      <t>シュショウ</t>
    </rPh>
    <rPh sb="26" eb="27">
      <t>バン</t>
    </rPh>
    <rPh sb="32" eb="33">
      <t>タ</t>
    </rPh>
    <rPh sb="38" eb="39">
      <t>バン</t>
    </rPh>
    <phoneticPr fontId="33"/>
  </si>
  <si>
    <t>帽　子</t>
    <rPh sb="0" eb="1">
      <t>ボウ</t>
    </rPh>
    <rPh sb="2" eb="3">
      <t>コ</t>
    </rPh>
    <phoneticPr fontId="33"/>
  </si>
  <si>
    <r>
      <t>帽子・バイザー・ヘッドバンド　</t>
    </r>
    <r>
      <rPr>
        <sz val="11"/>
        <color indexed="8"/>
        <rFont val="ＭＳ Ｐゴシック"/>
        <family val="3"/>
        <charset val="128"/>
      </rPr>
      <t>⇒</t>
    </r>
    <r>
      <rPr>
        <sz val="11"/>
        <color indexed="8"/>
        <rFont val="ＭＳ Ｐ明朝"/>
        <family val="1"/>
        <charset val="128"/>
      </rPr>
      <t>　同色・同意匠のものを混用</t>
    </r>
    <rPh sb="0" eb="2">
      <t>ボウシ</t>
    </rPh>
    <rPh sb="17" eb="19">
      <t>ドウショク</t>
    </rPh>
    <rPh sb="20" eb="21">
      <t>ドウ</t>
    </rPh>
    <rPh sb="21" eb="23">
      <t>イショウ</t>
    </rPh>
    <rPh sb="27" eb="29">
      <t>コンヨウ</t>
    </rPh>
    <phoneticPr fontId="33"/>
  </si>
  <si>
    <t>または無帽でもよい</t>
    <rPh sb="3" eb="5">
      <t>ムボウ</t>
    </rPh>
    <phoneticPr fontId="33"/>
  </si>
  <si>
    <t>プラスチック製のバイザーは不可</t>
    <rPh sb="6" eb="7">
      <t>セイ</t>
    </rPh>
    <rPh sb="13" eb="15">
      <t>フカ</t>
    </rPh>
    <phoneticPr fontId="33"/>
  </si>
  <si>
    <t>かぶらなければならない。　（同色・同意匠）</t>
    <rPh sb="14" eb="16">
      <t>ドウショク</t>
    </rPh>
    <rPh sb="17" eb="18">
      <t>ドウ</t>
    </rPh>
    <rPh sb="18" eb="20">
      <t>イショウ</t>
    </rPh>
    <phoneticPr fontId="33"/>
  </si>
  <si>
    <t>打者アウト（走者は進塁できない。）</t>
    <rPh sb="0" eb="2">
      <t>ダシャ</t>
    </rPh>
    <phoneticPr fontId="33"/>
  </si>
  <si>
    <t>打者アウトで退場（走者は進塁できない。）</t>
    <rPh sb="0" eb="2">
      <t>ダシャ</t>
    </rPh>
    <rPh sb="6" eb="8">
      <t>タイジョウ</t>
    </rPh>
    <phoneticPr fontId="33"/>
  </si>
  <si>
    <t>ユニフォーム及び帽子・ヘルメットには、宣伝広告（企業名・商品等）に類するロゴマークを表示することができる。</t>
    <rPh sb="6" eb="7">
      <t>オヨ</t>
    </rPh>
    <rPh sb="8" eb="10">
      <t>ボウシ</t>
    </rPh>
    <rPh sb="19" eb="21">
      <t>センデン</t>
    </rPh>
    <rPh sb="21" eb="23">
      <t>コウコク</t>
    </rPh>
    <rPh sb="24" eb="26">
      <t>キギョウ</t>
    </rPh>
    <rPh sb="26" eb="27">
      <t>メイ</t>
    </rPh>
    <rPh sb="28" eb="30">
      <t>ショウヒン</t>
    </rPh>
    <rPh sb="30" eb="31">
      <t>トウ</t>
    </rPh>
    <rPh sb="33" eb="34">
      <t>ルイ</t>
    </rPh>
    <rPh sb="42" eb="44">
      <t>ヒョウジ</t>
    </rPh>
    <phoneticPr fontId="33"/>
  </si>
  <si>
    <t>ただし、表示方法は次の通りとする。</t>
    <rPh sb="4" eb="6">
      <t>ヒョウジ</t>
    </rPh>
    <rPh sb="6" eb="8">
      <t>ホウホウ</t>
    </rPh>
    <rPh sb="9" eb="10">
      <t>ツギ</t>
    </rPh>
    <rPh sb="11" eb="12">
      <t>トオ</t>
    </rPh>
    <phoneticPr fontId="33"/>
  </si>
  <si>
    <t>（1）</t>
    <phoneticPr fontId="33"/>
  </si>
  <si>
    <t>ユニフォームに表示できる場所は左袖一箇所、右袖一箇所、ズボン左右一箇所ずつとし、その大きさは</t>
    <rPh sb="7" eb="9">
      <t>ヒョウジ</t>
    </rPh>
    <rPh sb="12" eb="14">
      <t>バショ</t>
    </rPh>
    <rPh sb="15" eb="16">
      <t>ヒダリ</t>
    </rPh>
    <rPh sb="16" eb="17">
      <t>ソデ</t>
    </rPh>
    <rPh sb="17" eb="20">
      <t>１カショ</t>
    </rPh>
    <rPh sb="21" eb="22">
      <t>ミギ</t>
    </rPh>
    <rPh sb="22" eb="23">
      <t>ソデ</t>
    </rPh>
    <rPh sb="23" eb="26">
      <t>１カショ</t>
    </rPh>
    <rPh sb="30" eb="32">
      <t>サユウ</t>
    </rPh>
    <rPh sb="32" eb="35">
      <t>１カショ</t>
    </rPh>
    <rPh sb="42" eb="43">
      <t>オオ</t>
    </rPh>
    <phoneticPr fontId="33"/>
  </si>
  <si>
    <t>されぞれ「縦５０ｍｍ×横120ｍｍ」を超えないものとする。</t>
    <rPh sb="5" eb="6">
      <t>タテ</t>
    </rPh>
    <rPh sb="11" eb="12">
      <t>ヨコ</t>
    </rPh>
    <rPh sb="19" eb="20">
      <t>コ</t>
    </rPh>
    <phoneticPr fontId="33"/>
  </si>
  <si>
    <t>（2）</t>
    <phoneticPr fontId="33"/>
  </si>
  <si>
    <t>表示するロゴマークは全員が同じでなければならず、全員のユニフォームに表示しなければならない。</t>
    <rPh sb="0" eb="2">
      <t>ヒョウジ</t>
    </rPh>
    <rPh sb="10" eb="12">
      <t>ゼンイン</t>
    </rPh>
    <rPh sb="13" eb="14">
      <t>オナ</t>
    </rPh>
    <rPh sb="24" eb="26">
      <t>ゼンイン</t>
    </rPh>
    <rPh sb="34" eb="36">
      <t>ヒョウジ</t>
    </rPh>
    <phoneticPr fontId="33"/>
  </si>
  <si>
    <t>（3）</t>
  </si>
  <si>
    <t>帽子・ヘルメットに表示できる場所は左右それぞれ一箇所ずつとし、すべての帽子・ヘルメットの</t>
    <rPh sb="0" eb="2">
      <t>ボウシ</t>
    </rPh>
    <rPh sb="9" eb="11">
      <t>ヒョウジ</t>
    </rPh>
    <rPh sb="14" eb="16">
      <t>バショ</t>
    </rPh>
    <rPh sb="17" eb="19">
      <t>サユウ</t>
    </rPh>
    <rPh sb="23" eb="26">
      <t>１カショ</t>
    </rPh>
    <rPh sb="35" eb="37">
      <t>ボウシ</t>
    </rPh>
    <phoneticPr fontId="33"/>
  </si>
  <si>
    <t>同一箇所に表示する。大きさはそれぞれ「縦50ｍｍ×横120ｍｍ」を超えないものとする。</t>
    <rPh sb="0" eb="2">
      <t>ドウイツ</t>
    </rPh>
    <rPh sb="2" eb="4">
      <t>カショ</t>
    </rPh>
    <rPh sb="5" eb="7">
      <t>ヒョウジ</t>
    </rPh>
    <rPh sb="10" eb="11">
      <t>オオ</t>
    </rPh>
    <rPh sb="19" eb="20">
      <t>タテ</t>
    </rPh>
    <rPh sb="25" eb="26">
      <t>ヨコ</t>
    </rPh>
    <rPh sb="33" eb="34">
      <t>コ</t>
    </rPh>
    <phoneticPr fontId="33"/>
  </si>
  <si>
    <t>（4）</t>
    <phoneticPr fontId="33"/>
  </si>
  <si>
    <t>広告表示は危険性の内容に表示し、容易に欠落するような簡易な表示方法は避けること。光を反射</t>
    <rPh sb="0" eb="4">
      <t>コウコクヒョウジ</t>
    </rPh>
    <rPh sb="5" eb="8">
      <t>キケンセイ</t>
    </rPh>
    <rPh sb="9" eb="11">
      <t>ナイヨウ</t>
    </rPh>
    <rPh sb="12" eb="14">
      <t>ヒョウジ</t>
    </rPh>
    <rPh sb="16" eb="18">
      <t>ヨウイ</t>
    </rPh>
    <rPh sb="19" eb="21">
      <t>ケツラク</t>
    </rPh>
    <rPh sb="26" eb="28">
      <t>カンイ</t>
    </rPh>
    <rPh sb="29" eb="31">
      <t>ヒョウジ</t>
    </rPh>
    <rPh sb="31" eb="33">
      <t>ホウホウ</t>
    </rPh>
    <rPh sb="34" eb="35">
      <t>サ</t>
    </rPh>
    <rPh sb="40" eb="41">
      <t>ヒカリ</t>
    </rPh>
    <rPh sb="42" eb="44">
      <t>ハンシャ</t>
    </rPh>
    <phoneticPr fontId="33"/>
  </si>
  <si>
    <t>刺せる素材や、ボールをかたどったり、またはボールを連想させるようなゼザイン、あるいは公序良俗に</t>
    <rPh sb="0" eb="1">
      <t>サ</t>
    </rPh>
    <rPh sb="3" eb="5">
      <t>ソザイ</t>
    </rPh>
    <rPh sb="25" eb="27">
      <t>レンソウ</t>
    </rPh>
    <rPh sb="42" eb="46">
      <t>コウジョリョウゾク</t>
    </rPh>
    <phoneticPr fontId="33"/>
  </si>
  <si>
    <t>反するものであってはならない。</t>
    <rPh sb="0" eb="1">
      <t>ハン</t>
    </rPh>
    <phoneticPr fontId="33"/>
  </si>
  <si>
    <t>（５）</t>
    <phoneticPr fontId="33"/>
  </si>
  <si>
    <t>表示されたロゴマークが不適当であると日本協会が判断した場合は、チームに対し広告表示を</t>
    <rPh sb="0" eb="2">
      <t>ヒョウジ</t>
    </rPh>
    <rPh sb="11" eb="14">
      <t>フテキトウ</t>
    </rPh>
    <rPh sb="18" eb="20">
      <t>ニホン</t>
    </rPh>
    <rPh sb="20" eb="22">
      <t>キョウカイ</t>
    </rPh>
    <rPh sb="23" eb="25">
      <t>ハンダン</t>
    </rPh>
    <rPh sb="27" eb="29">
      <t>バアイ</t>
    </rPh>
    <rPh sb="35" eb="36">
      <t>タイ</t>
    </rPh>
    <rPh sb="37" eb="39">
      <t>コウコク</t>
    </rPh>
    <rPh sb="39" eb="41">
      <t>ヒョウジ</t>
    </rPh>
    <phoneticPr fontId="33"/>
  </si>
  <si>
    <t>停止させることができる。</t>
    <rPh sb="0" eb="2">
      <t>テイシ</t>
    </rPh>
    <phoneticPr fontId="33"/>
  </si>
  <si>
    <t>（6）</t>
    <phoneticPr fontId="33"/>
  </si>
  <si>
    <t>チーム名、ユニフォーム・ヘルメットの製造メーカー名・ロゴマークについては上記　（1）　～　（5）</t>
    <rPh sb="3" eb="4">
      <t>メイ</t>
    </rPh>
    <rPh sb="18" eb="20">
      <t>セイゾウ</t>
    </rPh>
    <rPh sb="24" eb="25">
      <t>メイ</t>
    </rPh>
    <rPh sb="36" eb="38">
      <t>ジョウキ</t>
    </rPh>
    <phoneticPr fontId="33"/>
  </si>
  <si>
    <t>までの規定は適用しない。</t>
    <rPh sb="3" eb="5">
      <t>キテイ</t>
    </rPh>
    <rPh sb="6" eb="8">
      <t>テキヨウ</t>
    </rPh>
    <phoneticPr fontId="33"/>
  </si>
  <si>
    <t>ＤＰ　（打撃専門のプレイヤー）　と　ＦＰ　（守備専門のプレイヤー）</t>
    <rPh sb="4" eb="6">
      <t>ダゲキ</t>
    </rPh>
    <rPh sb="6" eb="8">
      <t>センモン</t>
    </rPh>
    <rPh sb="22" eb="24">
      <t>シュビ</t>
    </rPh>
    <rPh sb="24" eb="26">
      <t>センモン</t>
    </rPh>
    <phoneticPr fontId="33"/>
  </si>
  <si>
    <t>ＤＰの打順：試合中変更できない。</t>
    <rPh sb="3" eb="5">
      <t>ダジュン</t>
    </rPh>
    <rPh sb="6" eb="9">
      <t>シアイチュウ</t>
    </rPh>
    <rPh sb="9" eb="11">
      <t>ヘンコウ</t>
    </rPh>
    <phoneticPr fontId="33"/>
  </si>
  <si>
    <t>ＤＰ　・　ＦＰともスターティングプレイヤーであれば一度限り再出場できる</t>
    <rPh sb="25" eb="27">
      <t>１ド</t>
    </rPh>
    <rPh sb="27" eb="28">
      <t>カギ</t>
    </rPh>
    <rPh sb="29" eb="32">
      <t>サイシュツジョウ</t>
    </rPh>
    <phoneticPr fontId="33"/>
  </si>
  <si>
    <t>ＤＰ　・　ＦＰは互いに攻撃・守備を兼ね、両方を行うことができる。</t>
    <rPh sb="8" eb="9">
      <t>タガ</t>
    </rPh>
    <rPh sb="11" eb="13">
      <t>コウゲキ</t>
    </rPh>
    <rPh sb="14" eb="16">
      <t>シュビ</t>
    </rPh>
    <rPh sb="17" eb="18">
      <t>カ</t>
    </rPh>
    <rPh sb="20" eb="22">
      <t>リョウホウ</t>
    </rPh>
    <rPh sb="23" eb="24">
      <t>オコナ</t>
    </rPh>
    <phoneticPr fontId="33"/>
  </si>
  <si>
    <t>ＤＰはいつでもＦＰ以外の守備を兼ねることが出来る。ＤＰが守備を兼ねたプレイヤーは</t>
    <rPh sb="9" eb="11">
      <t>イガイ</t>
    </rPh>
    <rPh sb="12" eb="14">
      <t>シュビ</t>
    </rPh>
    <rPh sb="15" eb="16">
      <t>カ</t>
    </rPh>
    <rPh sb="21" eb="23">
      <t>デキ</t>
    </rPh>
    <rPh sb="28" eb="30">
      <t>シュビ</t>
    </rPh>
    <rPh sb="31" eb="32">
      <t>カ</t>
    </rPh>
    <phoneticPr fontId="33"/>
  </si>
  <si>
    <t>打撃のみを継続する。（ＯＰＯと呼ぶ）</t>
    <rPh sb="0" eb="2">
      <t>ダゲキ</t>
    </rPh>
    <rPh sb="5" eb="7">
      <t>ケイゾク</t>
    </rPh>
    <rPh sb="15" eb="16">
      <t>ヨ</t>
    </rPh>
    <phoneticPr fontId="33"/>
  </si>
  <si>
    <t>ＤＰとＦＰが入れ替わって，二人が同時に出場することは出来ない。（ＤＰ≠守備のみ　　ＦＰ≠打撃のみ）</t>
    <rPh sb="6" eb="7">
      <t>イ</t>
    </rPh>
    <rPh sb="8" eb="9">
      <t>カ</t>
    </rPh>
    <rPh sb="13" eb="15">
      <t>２リ</t>
    </rPh>
    <rPh sb="16" eb="18">
      <t>ドウジ</t>
    </rPh>
    <rPh sb="19" eb="21">
      <t>シュツジョウ</t>
    </rPh>
    <rPh sb="26" eb="28">
      <t>デキ</t>
    </rPh>
    <rPh sb="35" eb="37">
      <t>シュビ</t>
    </rPh>
    <rPh sb="44" eb="46">
      <t>ダゲキ</t>
    </rPh>
    <phoneticPr fontId="33"/>
  </si>
  <si>
    <t>ＤＰ違反のときは、４-７項　〈効果〉　７項が適用される。</t>
    <rPh sb="2" eb="4">
      <t>イハン</t>
    </rPh>
    <rPh sb="12" eb="13">
      <t>コウ</t>
    </rPh>
    <rPh sb="15" eb="17">
      <t>コウカ</t>
    </rPh>
    <rPh sb="20" eb="21">
      <t>コウ</t>
    </rPh>
    <rPh sb="22" eb="24">
      <t>テキヨウ</t>
    </rPh>
    <phoneticPr fontId="33"/>
  </si>
  <si>
    <t>ＦＰがＤＰ以外の打順で出場した場合は、４－６項3　〈効果〉3を適用する。　</t>
    <rPh sb="5" eb="7">
      <t>イガイ</t>
    </rPh>
    <rPh sb="8" eb="10">
      <t>ダジュン</t>
    </rPh>
    <rPh sb="11" eb="13">
      <t>シュツジョウ</t>
    </rPh>
    <rPh sb="15" eb="17">
      <t>バアイ</t>
    </rPh>
    <rPh sb="22" eb="23">
      <t>コウ</t>
    </rPh>
    <rPh sb="26" eb="28">
      <t>コウカ</t>
    </rPh>
    <rPh sb="31" eb="33">
      <t>テキヨウ</t>
    </rPh>
    <phoneticPr fontId="33"/>
  </si>
  <si>
    <t>再出場違反の場合は、４－６項3　〈効果〉　3を適用する。</t>
    <rPh sb="0" eb="3">
      <t>サイシュツジョウ</t>
    </rPh>
    <rPh sb="3" eb="5">
      <t>イハン</t>
    </rPh>
    <rPh sb="6" eb="8">
      <t>バアイ</t>
    </rPh>
    <rPh sb="13" eb="14">
      <t>コウ</t>
    </rPh>
    <rPh sb="17" eb="19">
      <t>コウカ</t>
    </rPh>
    <rPh sb="23" eb="25">
      <t>テキヨウ</t>
    </rPh>
    <phoneticPr fontId="33"/>
  </si>
  <si>
    <t>無通告で再出場違反の場合は、両方の効果を適用する。</t>
    <rPh sb="0" eb="1">
      <t>ム</t>
    </rPh>
    <rPh sb="1" eb="3">
      <t>ツウコク</t>
    </rPh>
    <rPh sb="4" eb="7">
      <t>サイシュツジョウ</t>
    </rPh>
    <rPh sb="7" eb="9">
      <t>イハン</t>
    </rPh>
    <rPh sb="10" eb="12">
      <t>バアイ</t>
    </rPh>
    <rPh sb="14" eb="16">
      <t>リョウホウ</t>
    </rPh>
    <rPh sb="17" eb="19">
      <t>コウカ</t>
    </rPh>
    <rPh sb="20" eb="22">
      <t>テキヨウ</t>
    </rPh>
    <phoneticPr fontId="33"/>
  </si>
  <si>
    <t>（2）</t>
  </si>
  <si>
    <t>（4）</t>
  </si>
  <si>
    <t>監督と違反者が退場になる。ただし高校生以下の場合は違反者のみ退場になる。</t>
    <rPh sb="0" eb="2">
      <t>カントク</t>
    </rPh>
    <rPh sb="3" eb="6">
      <t>イハンシャ</t>
    </rPh>
    <rPh sb="7" eb="9">
      <t>タイジョウ</t>
    </rPh>
    <rPh sb="16" eb="19">
      <t>コウコウセイ</t>
    </rPh>
    <rPh sb="19" eb="21">
      <t>イカ</t>
    </rPh>
    <rPh sb="22" eb="24">
      <t>バアイ</t>
    </rPh>
    <rPh sb="25" eb="28">
      <t>イハンシャ</t>
    </rPh>
    <rPh sb="30" eb="32">
      <t>タイジョウ</t>
    </rPh>
    <phoneticPr fontId="33"/>
  </si>
  <si>
    <t>違反者は正しい交代者と交代する。</t>
    <rPh sb="0" eb="3">
      <t>イハンシャ</t>
    </rPh>
    <rPh sb="4" eb="5">
      <t>タダ</t>
    </rPh>
    <rPh sb="7" eb="9">
      <t>コウタイ</t>
    </rPh>
    <rPh sb="9" eb="10">
      <t>シャ</t>
    </rPh>
    <rPh sb="11" eb="13">
      <t>コウタイ</t>
    </rPh>
    <phoneticPr fontId="33"/>
  </si>
  <si>
    <t>守備中・攻撃中に発見された場合は次の投球動作に入った後はそれまでのプレイは有効である。</t>
    <rPh sb="0" eb="3">
      <t>シュビチュウ</t>
    </rPh>
    <rPh sb="4" eb="7">
      <t>コウゲキチュウ</t>
    </rPh>
    <rPh sb="8" eb="10">
      <t>ハッケン</t>
    </rPh>
    <rPh sb="13" eb="15">
      <t>バアイ</t>
    </rPh>
    <rPh sb="16" eb="17">
      <t>ツギ</t>
    </rPh>
    <rPh sb="18" eb="20">
      <t>トウキュウ</t>
    </rPh>
    <rPh sb="20" eb="22">
      <t>ドウサ</t>
    </rPh>
    <rPh sb="23" eb="24">
      <t>ハイ</t>
    </rPh>
    <rPh sb="26" eb="27">
      <t>ノチ</t>
    </rPh>
    <rPh sb="37" eb="39">
      <t>ユウコウ</t>
    </rPh>
    <phoneticPr fontId="33"/>
  </si>
  <si>
    <t>違反者がさらに出場したときは没収試合</t>
    <rPh sb="0" eb="3">
      <t>イハンシャ</t>
    </rPh>
    <rPh sb="7" eb="9">
      <t>シュツジョウ</t>
    </rPh>
    <rPh sb="14" eb="16">
      <t>ボッシュウ</t>
    </rPh>
    <rPh sb="16" eb="18">
      <t>シアイ</t>
    </rPh>
    <phoneticPr fontId="33"/>
  </si>
  <si>
    <t>無通告交代</t>
    <rPh sb="0" eb="1">
      <t>ム</t>
    </rPh>
    <rPh sb="1" eb="3">
      <t>ツウコク</t>
    </rPh>
    <rPh sb="3" eb="5">
      <t>コウタイ</t>
    </rPh>
    <phoneticPr fontId="33"/>
  </si>
  <si>
    <t>違反者はその試合から除外され、失格選手になる。</t>
    <rPh sb="0" eb="3">
      <t>イハンシャ</t>
    </rPh>
    <rPh sb="6" eb="8">
      <t>シアイ</t>
    </rPh>
    <rPh sb="10" eb="12">
      <t>ジョガイ</t>
    </rPh>
    <rPh sb="15" eb="17">
      <t>シッカク</t>
    </rPh>
    <rPh sb="17" eb="19">
      <t>センシュ</t>
    </rPh>
    <phoneticPr fontId="33"/>
  </si>
  <si>
    <t>1）</t>
    <phoneticPr fontId="33"/>
  </si>
  <si>
    <t>守備中にプレイに関与して発見された場合</t>
    <rPh sb="0" eb="3">
      <t>シュビチュウ</t>
    </rPh>
    <rPh sb="8" eb="10">
      <t>カンヨ</t>
    </rPh>
    <rPh sb="12" eb="14">
      <t>ハッケン</t>
    </rPh>
    <rPh sb="17" eb="19">
      <t>バアイ</t>
    </rPh>
    <phoneticPr fontId="33"/>
  </si>
  <si>
    <t>①</t>
    <phoneticPr fontId="33"/>
  </si>
  <si>
    <t>次の投球動作に入る前は、攻撃側の選択権に選択権を与える。</t>
    <rPh sb="0" eb="1">
      <t>ツギ</t>
    </rPh>
    <rPh sb="2" eb="4">
      <t>トウキュウ</t>
    </rPh>
    <rPh sb="4" eb="6">
      <t>ドウサ</t>
    </rPh>
    <rPh sb="7" eb="8">
      <t>ハイ</t>
    </rPh>
    <rPh sb="9" eb="10">
      <t>マエ</t>
    </rPh>
    <rPh sb="12" eb="14">
      <t>コウゲキ</t>
    </rPh>
    <rPh sb="14" eb="15">
      <t>ガワ</t>
    </rPh>
    <rPh sb="16" eb="19">
      <t>センタクケン</t>
    </rPh>
    <rPh sb="20" eb="23">
      <t>センタクケン</t>
    </rPh>
    <rPh sb="24" eb="25">
      <t>アタ</t>
    </rPh>
    <phoneticPr fontId="33"/>
  </si>
  <si>
    <t>プレイの結果を生かすか、打ち直し（打撃完了前のボールカウント）</t>
    <rPh sb="4" eb="6">
      <t>ケッカ</t>
    </rPh>
    <rPh sb="7" eb="8">
      <t>イ</t>
    </rPh>
    <rPh sb="12" eb="13">
      <t>ウ</t>
    </rPh>
    <rPh sb="14" eb="15">
      <t>ナオ</t>
    </rPh>
    <rPh sb="17" eb="19">
      <t>ダゲキ</t>
    </rPh>
    <rPh sb="19" eb="21">
      <t>カンリョウ</t>
    </rPh>
    <rPh sb="21" eb="22">
      <t>マエ</t>
    </rPh>
    <phoneticPr fontId="33"/>
  </si>
  <si>
    <t>②</t>
    <phoneticPr fontId="33"/>
  </si>
  <si>
    <t>次の投球動作に入った後はすべてのプレイは有効である。</t>
    <rPh sb="0" eb="1">
      <t>ツギ</t>
    </rPh>
    <rPh sb="2" eb="4">
      <t>トウキュウ</t>
    </rPh>
    <rPh sb="4" eb="6">
      <t>ドウサ</t>
    </rPh>
    <rPh sb="7" eb="8">
      <t>ハイ</t>
    </rPh>
    <rPh sb="10" eb="11">
      <t>ノチ</t>
    </rPh>
    <rPh sb="20" eb="22">
      <t>ユウコウ</t>
    </rPh>
    <phoneticPr fontId="33"/>
  </si>
  <si>
    <t>2）</t>
    <phoneticPr fontId="33"/>
  </si>
  <si>
    <t>攻撃中に発見された場合</t>
    <rPh sb="0" eb="3">
      <t>コウゲキチュウ</t>
    </rPh>
    <rPh sb="4" eb="6">
      <t>ハッケン</t>
    </rPh>
    <rPh sb="9" eb="11">
      <t>バアイ</t>
    </rPh>
    <phoneticPr fontId="33"/>
  </si>
  <si>
    <t>打撃完了前に発見された場合は正しい交代者がボールカウントを引き継ぐ</t>
    <rPh sb="0" eb="2">
      <t>ダゲキ</t>
    </rPh>
    <rPh sb="2" eb="4">
      <t>カンリョウ</t>
    </rPh>
    <rPh sb="4" eb="5">
      <t>マエ</t>
    </rPh>
    <rPh sb="6" eb="8">
      <t>ハッケン</t>
    </rPh>
    <rPh sb="11" eb="13">
      <t>バアイ</t>
    </rPh>
    <rPh sb="14" eb="15">
      <t>タダ</t>
    </rPh>
    <rPh sb="17" eb="19">
      <t>コウタイ</t>
    </rPh>
    <rPh sb="19" eb="20">
      <t>シャ</t>
    </rPh>
    <rPh sb="29" eb="30">
      <t>ヒ</t>
    </rPh>
    <rPh sb="31" eb="32">
      <t>ツ</t>
    </rPh>
    <phoneticPr fontId="33"/>
  </si>
  <si>
    <t>②</t>
    <phoneticPr fontId="33"/>
  </si>
  <si>
    <t>打撃完了後、次の投球動作にはいるまえは、打撃によるすべてのプレイは無効で違反者は</t>
    <rPh sb="0" eb="2">
      <t>ダゲキ</t>
    </rPh>
    <rPh sb="2" eb="4">
      <t>カンリョウ</t>
    </rPh>
    <rPh sb="4" eb="5">
      <t>ゴ</t>
    </rPh>
    <rPh sb="6" eb="7">
      <t>ツギ</t>
    </rPh>
    <rPh sb="8" eb="10">
      <t>トウキュウ</t>
    </rPh>
    <rPh sb="10" eb="12">
      <t>ドウサ</t>
    </rPh>
    <rPh sb="20" eb="22">
      <t>ダゲキ</t>
    </rPh>
    <rPh sb="33" eb="35">
      <t>ムコウ</t>
    </rPh>
    <rPh sb="36" eb="39">
      <t>イハンシャ</t>
    </rPh>
    <phoneticPr fontId="33"/>
  </si>
  <si>
    <t>③</t>
    <phoneticPr fontId="33"/>
  </si>
  <si>
    <t>打撃完了後、次の投球動作に入ったのちは、それまでのプレイはすべて有効である。</t>
    <rPh sb="0" eb="2">
      <t>ダゲキ</t>
    </rPh>
    <rPh sb="2" eb="4">
      <t>カンリョウ</t>
    </rPh>
    <rPh sb="4" eb="5">
      <t>ゴ</t>
    </rPh>
    <rPh sb="6" eb="7">
      <t>ツギ</t>
    </rPh>
    <rPh sb="8" eb="10">
      <t>トウキュウ</t>
    </rPh>
    <rPh sb="10" eb="12">
      <t>ドウサ</t>
    </rPh>
    <rPh sb="13" eb="14">
      <t>ハイ</t>
    </rPh>
    <rPh sb="32" eb="34">
      <t>ユウコウ</t>
    </rPh>
    <phoneticPr fontId="33"/>
  </si>
  <si>
    <t>（3）</t>
    <phoneticPr fontId="33"/>
  </si>
  <si>
    <t>違反者（失格選手）がさらに出場した場合は、没収試合となる。</t>
    <rPh sb="0" eb="3">
      <t>イハンシャ</t>
    </rPh>
    <rPh sb="4" eb="6">
      <t>シッカク</t>
    </rPh>
    <rPh sb="6" eb="8">
      <t>センシュ</t>
    </rPh>
    <rPh sb="13" eb="15">
      <t>シュツジョウ</t>
    </rPh>
    <rPh sb="17" eb="19">
      <t>バアイ</t>
    </rPh>
    <rPh sb="21" eb="23">
      <t>ボッシュウ</t>
    </rPh>
    <rPh sb="23" eb="25">
      <t>シアイ</t>
    </rPh>
    <phoneticPr fontId="33"/>
  </si>
  <si>
    <t>②</t>
    <phoneticPr fontId="33"/>
  </si>
  <si>
    <t>④</t>
    <phoneticPr fontId="33"/>
  </si>
  <si>
    <t>再出場違反</t>
    <rPh sb="0" eb="5">
      <t>サイシュツジョウイハン</t>
    </rPh>
    <phoneticPr fontId="33"/>
  </si>
  <si>
    <t>ＤＰ違反</t>
    <rPh sb="2" eb="4">
      <t>イハン</t>
    </rPh>
    <phoneticPr fontId="33"/>
  </si>
  <si>
    <t>失格選手の出場</t>
    <rPh sb="0" eb="4">
      <t>シッカクセンシュ</t>
    </rPh>
    <rPh sb="5" eb="7">
      <t>シュツジョウ</t>
    </rPh>
    <phoneticPr fontId="33"/>
  </si>
  <si>
    <t>代替プレイヤー違反</t>
    <rPh sb="0" eb="2">
      <t>ダイタイ</t>
    </rPh>
    <rPh sb="7" eb="9">
      <t>イハン</t>
    </rPh>
    <phoneticPr fontId="33"/>
  </si>
  <si>
    <t>出血治療のため一時的にその試合から退くプレイヤーに代わって。治療・止血処置などの間、臨時に出場する</t>
    <rPh sb="0" eb="2">
      <t>シュッケツ</t>
    </rPh>
    <rPh sb="2" eb="4">
      <t>チリョウ</t>
    </rPh>
    <rPh sb="7" eb="9">
      <t>１ジ</t>
    </rPh>
    <rPh sb="9" eb="10">
      <t>テキ</t>
    </rPh>
    <rPh sb="13" eb="15">
      <t>シアイ</t>
    </rPh>
    <rPh sb="17" eb="18">
      <t>シリゾ</t>
    </rPh>
    <rPh sb="25" eb="26">
      <t>カ</t>
    </rPh>
    <rPh sb="30" eb="32">
      <t>チリョウ</t>
    </rPh>
    <rPh sb="33" eb="35">
      <t>シケツ</t>
    </rPh>
    <rPh sb="35" eb="37">
      <t>ショチ</t>
    </rPh>
    <rPh sb="40" eb="41">
      <t>カン</t>
    </rPh>
    <rPh sb="42" eb="44">
      <t>リンジ</t>
    </rPh>
    <rPh sb="45" eb="47">
      <t>シュツジョウ</t>
    </rPh>
    <phoneticPr fontId="33"/>
  </si>
  <si>
    <t>プレイヤー。通常のプレイヤーの交代ルールには抵触しない。</t>
    <rPh sb="6" eb="8">
      <t>ツウジョウ</t>
    </rPh>
    <rPh sb="15" eb="17">
      <t>コウタイ</t>
    </rPh>
    <rPh sb="22" eb="24">
      <t>テイショク</t>
    </rPh>
    <phoneticPr fontId="33"/>
  </si>
  <si>
    <t>ラインアップに入ってる以外あればどのプレイヤーでも出場できる。</t>
    <rPh sb="7" eb="8">
      <t>ハイ</t>
    </rPh>
    <rPh sb="11" eb="13">
      <t>イガイ</t>
    </rPh>
    <rPh sb="25" eb="27">
      <t>シュツジョウ</t>
    </rPh>
    <phoneticPr fontId="33"/>
  </si>
  <si>
    <t>すでに試合から退いたプレイヤーでもよい。</t>
    <rPh sb="3" eb="5">
      <t>シアイ</t>
    </rPh>
    <rPh sb="7" eb="8">
      <t>シリゾ</t>
    </rPh>
    <phoneticPr fontId="33"/>
  </si>
  <si>
    <t>※</t>
    <phoneticPr fontId="33"/>
  </si>
  <si>
    <t>退場・除外されたプレイヤーを除く。</t>
    <rPh sb="0" eb="2">
      <t>タイジョウ</t>
    </rPh>
    <rPh sb="3" eb="5">
      <t>ジョガイ</t>
    </rPh>
    <rPh sb="14" eb="15">
      <t>ノゾ</t>
    </rPh>
    <phoneticPr fontId="33"/>
  </si>
  <si>
    <t>そのイニングから次のイニングの終了まで継続することができる。</t>
    <rPh sb="8" eb="9">
      <t>ツギ</t>
    </rPh>
    <rPh sb="15" eb="17">
      <t>シュウリョウ</t>
    </rPh>
    <rPh sb="19" eb="21">
      <t>ケイゾク</t>
    </rPh>
    <phoneticPr fontId="33"/>
  </si>
  <si>
    <t>代替プレイヤーを使用するときは、必ず球審に通告しなければならない。</t>
    <rPh sb="0" eb="2">
      <t>ダイタイ</t>
    </rPh>
    <rPh sb="8" eb="10">
      <t>シヨウ</t>
    </rPh>
    <rPh sb="16" eb="17">
      <t>カナラ</t>
    </rPh>
    <rPh sb="18" eb="20">
      <t>キュウシン</t>
    </rPh>
    <rPh sb="21" eb="23">
      <t>ツウコク</t>
    </rPh>
    <phoneticPr fontId="33"/>
  </si>
  <si>
    <t>（1）</t>
    <phoneticPr fontId="33"/>
  </si>
  <si>
    <t>代替プレイヤーとして出場する資格のないプレイヤーを出場させた場合は、</t>
    <rPh sb="0" eb="2">
      <t>ダイタイ</t>
    </rPh>
    <rPh sb="10" eb="12">
      <t>シュツジョウ</t>
    </rPh>
    <rPh sb="14" eb="16">
      <t>シカク</t>
    </rPh>
    <rPh sb="25" eb="27">
      <t>シュツジョウ</t>
    </rPh>
    <rPh sb="30" eb="32">
      <t>バアイ</t>
    </rPh>
    <phoneticPr fontId="33"/>
  </si>
  <si>
    <t>重複したときは、その違反の該当する項目の適用する。</t>
    <rPh sb="0" eb="2">
      <t>ジュウフク</t>
    </rPh>
    <rPh sb="10" eb="12">
      <t>イハン</t>
    </rPh>
    <rPh sb="13" eb="15">
      <t>ガイトウ</t>
    </rPh>
    <rPh sb="17" eb="19">
      <t>コウモク</t>
    </rPh>
    <rPh sb="20" eb="22">
      <t>テキヨウ</t>
    </rPh>
    <phoneticPr fontId="33"/>
  </si>
  <si>
    <t>代替プレイヤーを無通告で出場させ、相手チームからアピールがあった場合は、</t>
    <rPh sb="0" eb="2">
      <t>ダイタイ</t>
    </rPh>
    <rPh sb="8" eb="11">
      <t>ムツウコク</t>
    </rPh>
    <rPh sb="12" eb="14">
      <t>シュツジョウ</t>
    </rPh>
    <rPh sb="17" eb="19">
      <t>アイテ</t>
    </rPh>
    <rPh sb="32" eb="34">
      <t>バアイ</t>
    </rPh>
    <phoneticPr fontId="33"/>
  </si>
  <si>
    <t>出血のため試合から退いていたプレイヤーが無通告で試合に戻し、相手チームからあった場合は、</t>
    <rPh sb="0" eb="2">
      <t>シュッケツ</t>
    </rPh>
    <rPh sb="5" eb="7">
      <t>シアイ</t>
    </rPh>
    <rPh sb="9" eb="10">
      <t>シリゾ</t>
    </rPh>
    <rPh sb="20" eb="21">
      <t>ム</t>
    </rPh>
    <rPh sb="21" eb="23">
      <t>ツウコク</t>
    </rPh>
    <rPh sb="24" eb="26">
      <t>シアイ</t>
    </rPh>
    <rPh sb="27" eb="28">
      <t>モド</t>
    </rPh>
    <rPh sb="30" eb="32">
      <t>アイテ</t>
    </rPh>
    <rPh sb="40" eb="42">
      <t>バアイ</t>
    </rPh>
    <phoneticPr fontId="33"/>
  </si>
  <si>
    <t>再出場違反、　４－６項3　〈効果〉　3　を適用する。</t>
    <rPh sb="0" eb="5">
      <t>サイシュツジョウイハン</t>
    </rPh>
    <rPh sb="10" eb="11">
      <t>コウ</t>
    </rPh>
    <rPh sb="14" eb="16">
      <t>コウカ</t>
    </rPh>
    <rPh sb="21" eb="23">
      <t>テキヨウ</t>
    </rPh>
    <phoneticPr fontId="33"/>
  </si>
  <si>
    <t>無通告交代、　４－７項　〈効果〉　7　を適用する。</t>
    <rPh sb="0" eb="1">
      <t>ム</t>
    </rPh>
    <rPh sb="1" eb="3">
      <t>ツウコク</t>
    </rPh>
    <rPh sb="3" eb="5">
      <t>コウタイ</t>
    </rPh>
    <rPh sb="10" eb="11">
      <t>コウ</t>
    </rPh>
    <rPh sb="13" eb="15">
      <t>コウカ</t>
    </rPh>
    <rPh sb="20" eb="22">
      <t>テキヨウ</t>
    </rPh>
    <phoneticPr fontId="33"/>
  </si>
  <si>
    <t>（注）</t>
    <rPh sb="1" eb="2">
      <t>チュウ</t>
    </rPh>
    <phoneticPr fontId="33"/>
  </si>
  <si>
    <t>代替プレイヤールールの対象になるのは、代替プレイヤーとして試合に出場するプレイヤーと</t>
    <rPh sb="0" eb="2">
      <t>ダイタイ</t>
    </rPh>
    <rPh sb="11" eb="13">
      <t>タイショウ</t>
    </rPh>
    <rPh sb="19" eb="21">
      <t>ダイタイ</t>
    </rPh>
    <rPh sb="29" eb="31">
      <t>シアイ</t>
    </rPh>
    <rPh sb="32" eb="34">
      <t>シュツジョウ</t>
    </rPh>
    <phoneticPr fontId="33"/>
  </si>
  <si>
    <t>出血のため試合から退いていたプレイヤーが試合に戻るときである。</t>
    <rPh sb="0" eb="2">
      <t>シュッケツ</t>
    </rPh>
    <rPh sb="5" eb="7">
      <t>シアイ</t>
    </rPh>
    <rPh sb="9" eb="10">
      <t>シリゾ</t>
    </rPh>
    <rPh sb="20" eb="22">
      <t>シアイ</t>
    </rPh>
    <rPh sb="23" eb="24">
      <t>モド</t>
    </rPh>
    <phoneticPr fontId="33"/>
  </si>
  <si>
    <t>チームのメンバーは、審判員の判定に対し、不服の言動や不満の態度を示してはならない。</t>
    <rPh sb="10" eb="13">
      <t>シンパンイン</t>
    </rPh>
    <rPh sb="14" eb="16">
      <t>ハンテイ</t>
    </rPh>
    <rPh sb="17" eb="18">
      <t>タイ</t>
    </rPh>
    <rPh sb="20" eb="22">
      <t>フフク</t>
    </rPh>
    <rPh sb="23" eb="25">
      <t>ゲンドウ</t>
    </rPh>
    <rPh sb="26" eb="28">
      <t>フマン</t>
    </rPh>
    <rPh sb="29" eb="31">
      <t>タイド</t>
    </rPh>
    <rPh sb="32" eb="33">
      <t>シメ</t>
    </rPh>
    <phoneticPr fontId="33"/>
  </si>
  <si>
    <t>チームのメンバーは、競技施設内（ベンチを含む）　で喫煙をしてはならない。</t>
    <rPh sb="10" eb="12">
      <t>キョウギ</t>
    </rPh>
    <rPh sb="12" eb="14">
      <t>シセツ</t>
    </rPh>
    <rPh sb="14" eb="15">
      <t>ナイ</t>
    </rPh>
    <rPh sb="20" eb="21">
      <t>フク</t>
    </rPh>
    <rPh sb="25" eb="27">
      <t>キツエン</t>
    </rPh>
    <phoneticPr fontId="33"/>
  </si>
  <si>
    <t>（競技施設内では指定された場所以外で喫煙をしてはならない）</t>
    <rPh sb="1" eb="3">
      <t>キョウギ</t>
    </rPh>
    <rPh sb="3" eb="5">
      <t>シセツ</t>
    </rPh>
    <rPh sb="5" eb="6">
      <t>ナイ</t>
    </rPh>
    <rPh sb="8" eb="10">
      <t>シテイ</t>
    </rPh>
    <rPh sb="13" eb="15">
      <t>バショ</t>
    </rPh>
    <rPh sb="15" eb="17">
      <t>イガイ</t>
    </rPh>
    <rPh sb="18" eb="20">
      <t>キツエン</t>
    </rPh>
    <phoneticPr fontId="33"/>
  </si>
  <si>
    <t>攻撃側チームのメンバーは、試合中いかなるときも、故意に打者席のライインを消してはならない。</t>
    <rPh sb="0" eb="2">
      <t>コウゲキ</t>
    </rPh>
    <rPh sb="2" eb="3">
      <t>ガワ</t>
    </rPh>
    <rPh sb="13" eb="16">
      <t>シアイチュウ</t>
    </rPh>
    <rPh sb="24" eb="26">
      <t>コイ</t>
    </rPh>
    <rPh sb="27" eb="29">
      <t>ダシャ</t>
    </rPh>
    <rPh sb="29" eb="30">
      <t>セキ</t>
    </rPh>
    <rPh sb="36" eb="37">
      <t>ケ</t>
    </rPh>
    <phoneticPr fontId="33"/>
  </si>
  <si>
    <t>捕手が塁上の走者となっていて二死となったとき、あるいは二死後、捕手が出塁し、走者となったとき、捕手の代りに</t>
    <rPh sb="0" eb="2">
      <t>ホシュ</t>
    </rPh>
    <rPh sb="3" eb="5">
      <t>ルイジョウ</t>
    </rPh>
    <rPh sb="6" eb="8">
      <t>ソウシャ</t>
    </rPh>
    <rPh sb="14" eb="15">
      <t>２</t>
    </rPh>
    <rPh sb="15" eb="16">
      <t>シ</t>
    </rPh>
    <rPh sb="27" eb="28">
      <t>２</t>
    </rPh>
    <rPh sb="28" eb="29">
      <t>シ</t>
    </rPh>
    <rPh sb="29" eb="30">
      <t>ゴ</t>
    </rPh>
    <rPh sb="31" eb="33">
      <t>ホシュ</t>
    </rPh>
    <rPh sb="34" eb="36">
      <t>シュツルイ</t>
    </rPh>
    <rPh sb="38" eb="40">
      <t>ソウシャ</t>
    </rPh>
    <rPh sb="47" eb="49">
      <t>ホシュ</t>
    </rPh>
    <rPh sb="50" eb="51">
      <t>カワ</t>
    </rPh>
    <phoneticPr fontId="33"/>
  </si>
  <si>
    <t>テンポラリーランナーを使用することができる。</t>
    <rPh sb="11" eb="13">
      <t>シヨウ</t>
    </rPh>
    <phoneticPr fontId="33"/>
  </si>
  <si>
    <t>テンポラリーランナーと交代させるかどうかは、攻撃側チームの選択である。</t>
    <rPh sb="11" eb="13">
      <t>コウタイ</t>
    </rPh>
    <rPh sb="22" eb="25">
      <t>コウゲキガワ</t>
    </rPh>
    <rPh sb="29" eb="31">
      <t>センタク</t>
    </rPh>
    <phoneticPr fontId="33"/>
  </si>
  <si>
    <t>（2）</t>
    <phoneticPr fontId="33"/>
  </si>
  <si>
    <t>テンポラリーランナーを使用するときは、塁上の走者以外の選手で、打順が最後に回ってくる者を</t>
    <rPh sb="11" eb="13">
      <t>シヨウ</t>
    </rPh>
    <rPh sb="19" eb="21">
      <t>ルイジョウ</t>
    </rPh>
    <rPh sb="22" eb="24">
      <t>ソウシャ</t>
    </rPh>
    <rPh sb="24" eb="26">
      <t>イガイ</t>
    </rPh>
    <rPh sb="27" eb="29">
      <t>センシュ</t>
    </rPh>
    <rPh sb="31" eb="33">
      <t>ダジュン</t>
    </rPh>
    <rPh sb="34" eb="36">
      <t>サイゴ</t>
    </rPh>
    <rPh sb="37" eb="38">
      <t>マワ</t>
    </rPh>
    <rPh sb="42" eb="43">
      <t>モノ</t>
    </rPh>
    <phoneticPr fontId="33"/>
  </si>
  <si>
    <t>二死後であれば、いかなる時点でもテンポラリーランナーを使用することができる。</t>
    <rPh sb="0" eb="1">
      <t>２</t>
    </rPh>
    <rPh sb="1" eb="2">
      <t>シ</t>
    </rPh>
    <rPh sb="2" eb="3">
      <t>ゴ</t>
    </rPh>
    <rPh sb="12" eb="14">
      <t>ジテン</t>
    </rPh>
    <rPh sb="27" eb="29">
      <t>シヨウ</t>
    </rPh>
    <phoneticPr fontId="33"/>
  </si>
  <si>
    <t>テンポラリーランナーとする。</t>
    <phoneticPr fontId="33"/>
  </si>
  <si>
    <t>テンポラリーランナーに間違った選手が出た場合には、正しい選手と交代させる。</t>
    <rPh sb="11" eb="13">
      <t>マチガ</t>
    </rPh>
    <rPh sb="15" eb="17">
      <t>センシュ</t>
    </rPh>
    <rPh sb="18" eb="19">
      <t>デ</t>
    </rPh>
    <rPh sb="20" eb="22">
      <t>バアイ</t>
    </rPh>
    <rPh sb="25" eb="26">
      <t>タダ</t>
    </rPh>
    <rPh sb="28" eb="30">
      <t>センシュ</t>
    </rPh>
    <rPh sb="31" eb="33">
      <t>コウタイ</t>
    </rPh>
    <phoneticPr fontId="33"/>
  </si>
  <si>
    <t>（それに対するペナルティーは無い）</t>
    <rPh sb="4" eb="5">
      <t>タイ</t>
    </rPh>
    <rPh sb="14" eb="15">
      <t>ナ</t>
    </rPh>
    <phoneticPr fontId="33"/>
  </si>
  <si>
    <t>正式の試合は７回（イニング）である。</t>
    <rPh sb="0" eb="2">
      <t>セイシキ</t>
    </rPh>
    <rPh sb="3" eb="5">
      <t>シアイ</t>
    </rPh>
    <rPh sb="7" eb="8">
      <t>カイ</t>
    </rPh>
    <phoneticPr fontId="33"/>
  </si>
  <si>
    <t>延長試合</t>
    <rPh sb="0" eb="2">
      <t>エンチョウ</t>
    </rPh>
    <rPh sb="2" eb="4">
      <t>シアイ</t>
    </rPh>
    <phoneticPr fontId="33"/>
  </si>
  <si>
    <t>７回終了時、同点の場合は、８回からタイブレーカーにより試合を継続する。</t>
    <rPh sb="1" eb="2">
      <t>カイ</t>
    </rPh>
    <rPh sb="2" eb="5">
      <t>シュウリョウジ</t>
    </rPh>
    <rPh sb="6" eb="8">
      <t>ドウテン</t>
    </rPh>
    <rPh sb="9" eb="11">
      <t>バアイ</t>
    </rPh>
    <rPh sb="14" eb="15">
      <t>カイ</t>
    </rPh>
    <rPh sb="27" eb="29">
      <t>シアイ</t>
    </rPh>
    <rPh sb="30" eb="32">
      <t>ケイゾク</t>
    </rPh>
    <phoneticPr fontId="33"/>
  </si>
  <si>
    <t>コールドゲーム　（打ち切り試合）</t>
    <rPh sb="9" eb="10">
      <t>ウ</t>
    </rPh>
    <rPh sb="11" eb="12">
      <t>キ</t>
    </rPh>
    <rPh sb="13" eb="15">
      <t>シアイ</t>
    </rPh>
    <phoneticPr fontId="33"/>
  </si>
  <si>
    <t>降雨・日没・その他、突発的な事情により、試合の継続が不可能と判断された場合</t>
    <rPh sb="0" eb="2">
      <t>コウウ</t>
    </rPh>
    <rPh sb="3" eb="5">
      <t>ニチボツ</t>
    </rPh>
    <rPh sb="8" eb="9">
      <t>タ</t>
    </rPh>
    <rPh sb="10" eb="13">
      <t>トッパツテキ</t>
    </rPh>
    <rPh sb="14" eb="16">
      <t>ジジョウ</t>
    </rPh>
    <rPh sb="20" eb="22">
      <t>シアイ</t>
    </rPh>
    <rPh sb="23" eb="25">
      <t>ケイゾク</t>
    </rPh>
    <rPh sb="26" eb="29">
      <t>フカノウ</t>
    </rPh>
    <rPh sb="30" eb="32">
      <t>ハンダン</t>
    </rPh>
    <rPh sb="35" eb="37">
      <t>バアイ</t>
    </rPh>
    <phoneticPr fontId="33"/>
  </si>
  <si>
    <t>球審が試合の打ち切り終了を宣告する。</t>
    <rPh sb="0" eb="2">
      <t>キュウシン</t>
    </rPh>
    <rPh sb="3" eb="5">
      <t>シアイ</t>
    </rPh>
    <rPh sb="6" eb="7">
      <t>ウ</t>
    </rPh>
    <rPh sb="8" eb="9">
      <t>キ</t>
    </rPh>
    <rPh sb="10" eb="12">
      <t>シュウリョウ</t>
    </rPh>
    <rPh sb="13" eb="15">
      <t>センコク</t>
    </rPh>
    <phoneticPr fontId="33"/>
  </si>
  <si>
    <t>当該球審が大会競技委員長・審判長と協議して決定する。</t>
    <rPh sb="0" eb="2">
      <t>トウガイ</t>
    </rPh>
    <rPh sb="2" eb="4">
      <t>キュウシン</t>
    </rPh>
    <rPh sb="5" eb="7">
      <t>タイカイ</t>
    </rPh>
    <rPh sb="7" eb="9">
      <t>キョウギ</t>
    </rPh>
    <rPh sb="9" eb="12">
      <t>イインチョウ</t>
    </rPh>
    <rPh sb="13" eb="15">
      <t>シンパン</t>
    </rPh>
    <rPh sb="15" eb="16">
      <t>チョウ</t>
    </rPh>
    <rPh sb="17" eb="19">
      <t>キョウギ</t>
    </rPh>
    <rPh sb="21" eb="23">
      <t>ケッテイ</t>
    </rPh>
    <phoneticPr fontId="33"/>
  </si>
  <si>
    <t>サスペンデッドゲーム　（一時停止試合）</t>
    <rPh sb="12" eb="14">
      <t>１ジ</t>
    </rPh>
    <rPh sb="14" eb="16">
      <t>テイシ</t>
    </rPh>
    <rPh sb="16" eb="18">
      <t>シアイ</t>
    </rPh>
    <phoneticPr fontId="33"/>
  </si>
  <si>
    <t>没収試合</t>
    <rPh sb="0" eb="4">
      <t>ボッシュウシアイ</t>
    </rPh>
    <phoneticPr fontId="33"/>
  </si>
  <si>
    <t>試合の勝者は、正式の試合において相手チームより多く得点したチームである。</t>
    <rPh sb="0" eb="2">
      <t>シアイ</t>
    </rPh>
    <rPh sb="3" eb="5">
      <t>ショウシャ</t>
    </rPh>
    <rPh sb="7" eb="9">
      <t>セイシキ</t>
    </rPh>
    <rPh sb="10" eb="12">
      <t>シアイ</t>
    </rPh>
    <rPh sb="16" eb="18">
      <t>アイテ</t>
    </rPh>
    <rPh sb="23" eb="24">
      <t>オオ</t>
    </rPh>
    <rPh sb="25" eb="27">
      <t>トクテン</t>
    </rPh>
    <phoneticPr fontId="33"/>
  </si>
  <si>
    <t>７回表裏終了時、先行チームが後攻チームより多く得点していたとき。</t>
    <rPh sb="1" eb="2">
      <t>カイ</t>
    </rPh>
    <rPh sb="2" eb="4">
      <t>ヒョウリ</t>
    </rPh>
    <rPh sb="4" eb="7">
      <t>シュウリョウジ</t>
    </rPh>
    <rPh sb="8" eb="10">
      <t>センコウ</t>
    </rPh>
    <rPh sb="14" eb="16">
      <t>コウコウ</t>
    </rPh>
    <rPh sb="21" eb="22">
      <t>オオ</t>
    </rPh>
    <rPh sb="23" eb="25">
      <t>トクテン</t>
    </rPh>
    <phoneticPr fontId="33"/>
  </si>
  <si>
    <t>先行チームの７回終了時の得点より後攻チームの得点が多いとき。</t>
    <rPh sb="0" eb="2">
      <t>センコウ</t>
    </rPh>
    <rPh sb="7" eb="8">
      <t>カイ</t>
    </rPh>
    <rPh sb="8" eb="11">
      <t>シュウリョウジ</t>
    </rPh>
    <rPh sb="12" eb="14">
      <t>トクテン</t>
    </rPh>
    <rPh sb="16" eb="18">
      <t>コウコウ</t>
    </rPh>
    <rPh sb="22" eb="24">
      <t>トクテン</t>
    </rPh>
    <rPh sb="25" eb="26">
      <t>オオ</t>
    </rPh>
    <phoneticPr fontId="33"/>
  </si>
  <si>
    <t>後攻チームが７回裏の攻撃中、先行チームの７回表終了時の得点より多くなったとき。</t>
    <rPh sb="0" eb="2">
      <t>コウコウ</t>
    </rPh>
    <rPh sb="7" eb="8">
      <t>カイ</t>
    </rPh>
    <rPh sb="8" eb="9">
      <t>ウラ</t>
    </rPh>
    <rPh sb="10" eb="13">
      <t>コウゲキチュウ</t>
    </rPh>
    <rPh sb="14" eb="16">
      <t>センコウ</t>
    </rPh>
    <rPh sb="21" eb="22">
      <t>カイ</t>
    </rPh>
    <rPh sb="22" eb="23">
      <t>オモテ</t>
    </rPh>
    <rPh sb="23" eb="26">
      <t>シュウリョウジ</t>
    </rPh>
    <rPh sb="27" eb="29">
      <t>トクテン</t>
    </rPh>
    <rPh sb="31" eb="32">
      <t>オオ</t>
    </rPh>
    <phoneticPr fontId="33"/>
  </si>
  <si>
    <t>３回１５点、　４回１０点、　５回以降７点以上の差が生じたときは、点差コールドゲームとする。</t>
    <rPh sb="1" eb="2">
      <t>カイ</t>
    </rPh>
    <rPh sb="4" eb="5">
      <t>テン</t>
    </rPh>
    <rPh sb="8" eb="9">
      <t>カイ</t>
    </rPh>
    <rPh sb="11" eb="12">
      <t>テン</t>
    </rPh>
    <rPh sb="15" eb="18">
      <t>カイイコウ</t>
    </rPh>
    <rPh sb="19" eb="22">
      <t>テンイジョウ</t>
    </rPh>
    <rPh sb="23" eb="24">
      <t>サ</t>
    </rPh>
    <rPh sb="25" eb="26">
      <t>ショウ</t>
    </rPh>
    <rPh sb="32" eb="34">
      <t>テンサ</t>
    </rPh>
    <phoneticPr fontId="33"/>
  </si>
  <si>
    <t>アピールプレイには次の８つの場合である。</t>
    <rPh sb="9" eb="10">
      <t>ツギ</t>
    </rPh>
    <rPh sb="14" eb="16">
      <t>バアイ</t>
    </rPh>
    <phoneticPr fontId="33"/>
  </si>
  <si>
    <t>走者が塁を空過したとき。</t>
    <rPh sb="0" eb="2">
      <t>ソウシャ</t>
    </rPh>
    <rPh sb="3" eb="4">
      <t>ルイ</t>
    </rPh>
    <rPh sb="5" eb="7">
      <t>クウカ</t>
    </rPh>
    <phoneticPr fontId="33"/>
  </si>
  <si>
    <t>飛球に対して走者の離塁が早すぎたとき。</t>
    <rPh sb="0" eb="2">
      <t>ヒキュウ</t>
    </rPh>
    <rPh sb="3" eb="4">
      <t>タイ</t>
    </rPh>
    <rPh sb="6" eb="8">
      <t>ソウシャ</t>
    </rPh>
    <rPh sb="9" eb="10">
      <t>リ</t>
    </rPh>
    <rPh sb="10" eb="11">
      <t>ルイ</t>
    </rPh>
    <rPh sb="12" eb="13">
      <t>ハヤ</t>
    </rPh>
    <phoneticPr fontId="33"/>
  </si>
  <si>
    <t>打順誤りがあったとき。</t>
    <rPh sb="0" eb="2">
      <t>ダジュン</t>
    </rPh>
    <rPh sb="2" eb="3">
      <t>アヤマ</t>
    </rPh>
    <phoneticPr fontId="33"/>
  </si>
  <si>
    <t>打者走者が一塁通過後二塁へ向かおうとしたとき。</t>
    <rPh sb="0" eb="2">
      <t>ダシャ</t>
    </rPh>
    <rPh sb="2" eb="4">
      <t>ソウシャ</t>
    </rPh>
    <rPh sb="5" eb="6">
      <t>１</t>
    </rPh>
    <rPh sb="6" eb="7">
      <t>ルイ</t>
    </rPh>
    <rPh sb="7" eb="9">
      <t>ツウカ</t>
    </rPh>
    <rPh sb="9" eb="10">
      <t>ゴ</t>
    </rPh>
    <rPh sb="10" eb="11">
      <t>２</t>
    </rPh>
    <rPh sb="11" eb="12">
      <t>ルイ</t>
    </rPh>
    <rPh sb="13" eb="14">
      <t>ム</t>
    </rPh>
    <phoneticPr fontId="33"/>
  </si>
  <si>
    <t>無通告交代したとき。</t>
    <rPh sb="0" eb="1">
      <t>ム</t>
    </rPh>
    <rPh sb="1" eb="3">
      <t>ツウコク</t>
    </rPh>
    <rPh sb="3" eb="5">
      <t>コウタイ</t>
    </rPh>
    <phoneticPr fontId="33"/>
  </si>
  <si>
    <t>代替プレイヤー違反があったとき。</t>
    <rPh sb="0" eb="2">
      <t>ダイタイ</t>
    </rPh>
    <rPh sb="7" eb="9">
      <t>イハン</t>
    </rPh>
    <phoneticPr fontId="33"/>
  </si>
  <si>
    <t>不正再出場したとき。</t>
    <rPh sb="0" eb="2">
      <t>フセイ</t>
    </rPh>
    <rPh sb="2" eb="5">
      <t>サイシュツジョウ</t>
    </rPh>
    <phoneticPr fontId="33"/>
  </si>
  <si>
    <t>ＤＰ違反があったとき。</t>
    <rPh sb="2" eb="4">
      <t>イハン</t>
    </rPh>
    <phoneticPr fontId="33"/>
  </si>
  <si>
    <t>※</t>
    <phoneticPr fontId="33"/>
  </si>
  <si>
    <t>無通告交代、再出場違反、ＤＰ違反、代替プレイヤー違反のアピール権は、当該プレイヤーが</t>
    <rPh sb="0" eb="1">
      <t>ム</t>
    </rPh>
    <rPh sb="1" eb="3">
      <t>ツウコク</t>
    </rPh>
    <rPh sb="3" eb="5">
      <t>コウタイ</t>
    </rPh>
    <rPh sb="6" eb="9">
      <t>サイシュツジョウ</t>
    </rPh>
    <rPh sb="9" eb="11">
      <t>イハン</t>
    </rPh>
    <rPh sb="14" eb="16">
      <t>イハン</t>
    </rPh>
    <rPh sb="17" eb="19">
      <t>ダイタイ</t>
    </rPh>
    <rPh sb="24" eb="26">
      <t>イハン</t>
    </rPh>
    <rPh sb="31" eb="32">
      <t>ケン</t>
    </rPh>
    <rPh sb="34" eb="36">
      <t>トウガイ</t>
    </rPh>
    <phoneticPr fontId="33"/>
  </si>
  <si>
    <t>交代するまで継続され、消滅することはない。</t>
    <rPh sb="0" eb="2">
      <t>コウタイ</t>
    </rPh>
    <rPh sb="6" eb="8">
      <t>ケイゾク</t>
    </rPh>
    <rPh sb="11" eb="13">
      <t>ショウメツ</t>
    </rPh>
    <phoneticPr fontId="33"/>
  </si>
  <si>
    <t>無通告交代。</t>
    <rPh sb="0" eb="5">
      <t>ムツウコクコウタイ</t>
    </rPh>
    <phoneticPr fontId="33"/>
  </si>
  <si>
    <t>再出場違反。</t>
    <rPh sb="0" eb="5">
      <t>サイシュツジョウイハン</t>
    </rPh>
    <phoneticPr fontId="33"/>
  </si>
  <si>
    <t>ＤＰ違反。</t>
    <rPh sb="2" eb="4">
      <t>イハン</t>
    </rPh>
    <phoneticPr fontId="33"/>
  </si>
  <si>
    <t>代替プレイヤー違反。</t>
    <rPh sb="0" eb="2">
      <t>ダイタイ</t>
    </rPh>
    <rPh sb="7" eb="9">
      <t>イハン</t>
    </rPh>
    <phoneticPr fontId="33"/>
  </si>
  <si>
    <t>失格選手の出場。</t>
    <rPh sb="0" eb="4">
      <t>シッカクセンシュ</t>
    </rPh>
    <rPh sb="5" eb="7">
      <t>シュツジョウ</t>
    </rPh>
    <phoneticPr fontId="33"/>
  </si>
  <si>
    <t>無通告交代したプレイヤーが守備でプレイしたとき。</t>
  </si>
  <si>
    <t>再出場違反したプレイヤーが守備でプレイしたとき。</t>
    <phoneticPr fontId="33"/>
  </si>
  <si>
    <t>不正投手が投球した球を打者が打ったとき。</t>
    <phoneticPr fontId="33"/>
  </si>
  <si>
    <t>打者が不正投球を打ったとき。</t>
    <phoneticPr fontId="33"/>
  </si>
  <si>
    <t>捕手が打撃妨害をしたとき。</t>
    <phoneticPr fontId="33"/>
  </si>
  <si>
    <t>野手が不正用具でプレイしたとき。</t>
    <phoneticPr fontId="33"/>
  </si>
  <si>
    <t>バットには3号、　２号、1号がある。</t>
    <rPh sb="6" eb="7">
      <t>ゴウ</t>
    </rPh>
    <rPh sb="10" eb="11">
      <t>ゴウ</t>
    </rPh>
    <rPh sb="13" eb="14">
      <t>ゴウ</t>
    </rPh>
    <phoneticPr fontId="33"/>
  </si>
  <si>
    <t>１号・２号バット　＝　１号・２号ボール</t>
    <rPh sb="1" eb="2">
      <t>ゴウ</t>
    </rPh>
    <rPh sb="4" eb="5">
      <t>ゴウ</t>
    </rPh>
    <rPh sb="12" eb="13">
      <t>ゴウ</t>
    </rPh>
    <rPh sb="15" eb="16">
      <t>ゴウ</t>
    </rPh>
    <phoneticPr fontId="33"/>
  </si>
  <si>
    <t>（注）　</t>
    <rPh sb="1" eb="2">
      <t>チュウ</t>
    </rPh>
    <phoneticPr fontId="33"/>
  </si>
  <si>
    <t>ゴムボール用バットで革ボールを打ってはならない。</t>
  </si>
  <si>
    <t>（Ｐ14，１-３１項）　不正バットとは、正規の検定バット以外のもの、または、使用後規格に合致しなくなったもの。</t>
    <rPh sb="12" eb="14">
      <t>フセイ</t>
    </rPh>
    <phoneticPr fontId="33"/>
  </si>
  <si>
    <t>打者が不正バット（未検定のバットを含む）　を持って打者席に入ったとき。</t>
    <rPh sb="0" eb="2">
      <t>ダシャ</t>
    </rPh>
    <rPh sb="3" eb="5">
      <t>フセイ</t>
    </rPh>
    <rPh sb="9" eb="12">
      <t>ミケンテイ</t>
    </rPh>
    <rPh sb="17" eb="18">
      <t>フク</t>
    </rPh>
    <rPh sb="22" eb="23">
      <t>モ</t>
    </rPh>
    <rPh sb="25" eb="27">
      <t>ダシャ</t>
    </rPh>
    <rPh sb="27" eb="28">
      <t>セキ</t>
    </rPh>
    <rPh sb="29" eb="30">
      <t>ハイ</t>
    </rPh>
    <phoneticPr fontId="33"/>
  </si>
  <si>
    <t>（Ｐ9，１－１項）　変造バットとは、検定された正規のバットの構造を改造したもの。</t>
    <rPh sb="7" eb="8">
      <t>コウ</t>
    </rPh>
    <rPh sb="10" eb="12">
      <t>ヘンゾウ</t>
    </rPh>
    <phoneticPr fontId="33"/>
  </si>
  <si>
    <t>グラブは、すべてのプレイヤーが使用してよいが、ミットは捕手と一塁手だけが使用できる。</t>
    <rPh sb="15" eb="17">
      <t>シヨウ</t>
    </rPh>
    <rPh sb="27" eb="29">
      <t>ホシュ</t>
    </rPh>
    <rPh sb="30" eb="31">
      <t>１</t>
    </rPh>
    <rPh sb="31" eb="32">
      <t>ルイ</t>
    </rPh>
    <rPh sb="32" eb="33">
      <t>シュ</t>
    </rPh>
    <rPh sb="36" eb="38">
      <t>シヨウ</t>
    </rPh>
    <phoneticPr fontId="33"/>
  </si>
  <si>
    <t>投手が使用するグラブは、グラブのひもを含め、多色でもよいが、球以外の色でなければならない。</t>
    <rPh sb="0" eb="2">
      <t>トウシュ</t>
    </rPh>
    <rPh sb="3" eb="5">
      <t>シヨウ</t>
    </rPh>
    <rPh sb="19" eb="20">
      <t>フク</t>
    </rPh>
    <rPh sb="22" eb="24">
      <t>タショク</t>
    </rPh>
    <rPh sb="30" eb="31">
      <t>タマ</t>
    </rPh>
    <rPh sb="31" eb="33">
      <t>イガイ</t>
    </rPh>
    <rPh sb="34" eb="35">
      <t>イロ</t>
    </rPh>
    <phoneticPr fontId="33"/>
  </si>
  <si>
    <t>他のプレイヤーは、どのような色のグラブを使用してもよい。</t>
    <rPh sb="0" eb="1">
      <t>タ</t>
    </rPh>
    <rPh sb="14" eb="15">
      <t>イロ</t>
    </rPh>
    <rPh sb="20" eb="22">
      <t>シヨウ</t>
    </rPh>
    <phoneticPr fontId="33"/>
  </si>
  <si>
    <t>野手が不正用具で打者・打者走者・走者に対してプレイをした場合は、攻撃側の監督に選択権が与えられる。</t>
    <rPh sb="0" eb="2">
      <t>ヤシュ</t>
    </rPh>
    <rPh sb="3" eb="5">
      <t>フセイ</t>
    </rPh>
    <rPh sb="5" eb="7">
      <t>ヨウグ</t>
    </rPh>
    <rPh sb="8" eb="10">
      <t>ダシャ</t>
    </rPh>
    <rPh sb="11" eb="13">
      <t>ダシャ</t>
    </rPh>
    <rPh sb="13" eb="15">
      <t>ソウシャ</t>
    </rPh>
    <rPh sb="16" eb="18">
      <t>ソウシャ</t>
    </rPh>
    <rPh sb="19" eb="20">
      <t>タイ</t>
    </rPh>
    <rPh sb="28" eb="30">
      <t>バアイ</t>
    </rPh>
    <rPh sb="32" eb="34">
      <t>コウゲキ</t>
    </rPh>
    <rPh sb="34" eb="35">
      <t>ガワ</t>
    </rPh>
    <rPh sb="36" eb="38">
      <t>カントク</t>
    </rPh>
    <rPh sb="39" eb="42">
      <t>センタクケン</t>
    </rPh>
    <rPh sb="43" eb="44">
      <t>アタ</t>
    </rPh>
    <phoneticPr fontId="33"/>
  </si>
  <si>
    <t>（1）</t>
    <phoneticPr fontId="33"/>
  </si>
  <si>
    <t>打球を処理した場合</t>
    <rPh sb="0" eb="2">
      <t>ダキュウ</t>
    </rPh>
    <rPh sb="3" eb="5">
      <t>ショリ</t>
    </rPh>
    <rPh sb="7" eb="9">
      <t>バアイ</t>
    </rPh>
    <phoneticPr fontId="33"/>
  </si>
  <si>
    <t>プレイの結果を生かすか、打ち直し（打撃完了前のボールカウント）をする。</t>
    <rPh sb="4" eb="6">
      <t>ケッカ</t>
    </rPh>
    <rPh sb="7" eb="8">
      <t>イ</t>
    </rPh>
    <rPh sb="12" eb="13">
      <t>ウ</t>
    </rPh>
    <rPh sb="14" eb="15">
      <t>ナオ</t>
    </rPh>
    <rPh sb="17" eb="19">
      <t>ダゲキ</t>
    </rPh>
    <rPh sb="19" eb="21">
      <t>カンリョウ</t>
    </rPh>
    <rPh sb="21" eb="22">
      <t>マエ</t>
    </rPh>
    <phoneticPr fontId="33"/>
  </si>
  <si>
    <t>（2）</t>
    <phoneticPr fontId="33"/>
  </si>
  <si>
    <t>送球を処理した場合</t>
    <rPh sb="0" eb="2">
      <t>ソウキュウ</t>
    </rPh>
    <rPh sb="3" eb="5">
      <t>ショリ</t>
    </rPh>
    <rPh sb="7" eb="9">
      <t>バアイ</t>
    </rPh>
    <phoneticPr fontId="33"/>
  </si>
  <si>
    <t>プレイの結果を生かすか、投球時占めていた塁に戻らなければならない。</t>
    <rPh sb="12" eb="16">
      <t>トウキュウジシ</t>
    </rPh>
    <rPh sb="20" eb="21">
      <t>ルイ</t>
    </rPh>
    <rPh sb="22" eb="23">
      <t>モド</t>
    </rPh>
    <phoneticPr fontId="33"/>
  </si>
  <si>
    <r>
      <t>投手が不正グラブを使用して投球した場合は、</t>
    </r>
    <r>
      <rPr>
        <sz val="11"/>
        <color indexed="8"/>
        <rFont val="ＭＳ Ｐ明朝"/>
        <family val="1"/>
        <charset val="128"/>
      </rPr>
      <t>不正投球となる。</t>
    </r>
    <rPh sb="0" eb="2">
      <t>トウシュ</t>
    </rPh>
    <rPh sb="3" eb="5">
      <t>フセイ</t>
    </rPh>
    <rPh sb="9" eb="11">
      <t>シヨウ</t>
    </rPh>
    <rPh sb="13" eb="15">
      <t>トウキュウ</t>
    </rPh>
    <rPh sb="17" eb="19">
      <t>バアイ</t>
    </rPh>
    <rPh sb="21" eb="23">
      <t>フセイ</t>
    </rPh>
    <rPh sb="23" eb="25">
      <t>トウキュウ</t>
    </rPh>
    <phoneticPr fontId="33"/>
  </si>
  <si>
    <t>投手が不正グラブで投球しただけの場合は、不正用具を使用したとみなさない。</t>
    <rPh sb="0" eb="2">
      <t>トウシュ</t>
    </rPh>
    <rPh sb="3" eb="5">
      <t>フセイ</t>
    </rPh>
    <rPh sb="9" eb="11">
      <t>トウキュウ</t>
    </rPh>
    <rPh sb="16" eb="18">
      <t>バアイ</t>
    </rPh>
    <rPh sb="20" eb="22">
      <t>フセイ</t>
    </rPh>
    <rPh sb="22" eb="24">
      <t>ヨウグ</t>
    </rPh>
    <rPh sb="25" eb="27">
      <t>シヨウ</t>
    </rPh>
    <phoneticPr fontId="33"/>
  </si>
  <si>
    <t>バットは、本協会のＪＳＡ検定マークが入っているものを使用しなければならない。</t>
    <rPh sb="5" eb="6">
      <t>ホン</t>
    </rPh>
    <rPh sb="6" eb="8">
      <t>キョウカイ</t>
    </rPh>
    <rPh sb="12" eb="14">
      <t>ケンテイ</t>
    </rPh>
    <rPh sb="18" eb="19">
      <t>ハイ</t>
    </rPh>
    <rPh sb="26" eb="28">
      <t>シヨウ</t>
    </rPh>
    <phoneticPr fontId="33"/>
  </si>
  <si>
    <t>３号バットには　「ゴム・革ボール用バット」と「ゴムボール用バット」がある。</t>
    <rPh sb="1" eb="2">
      <t>ゴウ</t>
    </rPh>
    <rPh sb="12" eb="13">
      <t>カワ</t>
    </rPh>
    <rPh sb="16" eb="17">
      <t>ヨウ</t>
    </rPh>
    <rPh sb="28" eb="29">
      <t>ヨウ</t>
    </rPh>
    <phoneticPr fontId="33"/>
  </si>
  <si>
    <t>プレイ進行中にヘルメットを意図的に脱いではならない。</t>
    <rPh sb="3" eb="6">
      <t>シンコウチュウ</t>
    </rPh>
    <rPh sb="13" eb="16">
      <t>イトテキ</t>
    </rPh>
    <rPh sb="17" eb="18">
      <t>ヌ</t>
    </rPh>
    <phoneticPr fontId="33"/>
  </si>
  <si>
    <t>意図的に脱ぐと直ちにアウトになる。</t>
    <rPh sb="0" eb="3">
      <t>イトテキ</t>
    </rPh>
    <rPh sb="4" eb="5">
      <t>ヌ</t>
    </rPh>
    <rPh sb="7" eb="8">
      <t>タダ</t>
    </rPh>
    <phoneticPr fontId="33"/>
  </si>
  <si>
    <t>偶然脱げたヘルメットに打球・送球が当たったり、守備者に触れ、守備の妨害になったとき。</t>
    <rPh sb="0" eb="2">
      <t>グウゼン</t>
    </rPh>
    <rPh sb="2" eb="3">
      <t>ヌ</t>
    </rPh>
    <rPh sb="11" eb="13">
      <t>ダキュウ</t>
    </rPh>
    <rPh sb="14" eb="16">
      <t>ソウキュウ</t>
    </rPh>
    <rPh sb="17" eb="18">
      <t>ア</t>
    </rPh>
    <rPh sb="23" eb="25">
      <t>シュビ</t>
    </rPh>
    <rPh sb="25" eb="26">
      <t>シャ</t>
    </rPh>
    <rPh sb="27" eb="28">
      <t>フ</t>
    </rPh>
    <rPh sb="30" eb="32">
      <t>シュビ</t>
    </rPh>
    <rPh sb="33" eb="35">
      <t>ボウガイ</t>
    </rPh>
    <phoneticPr fontId="33"/>
  </si>
  <si>
    <t>用具は競技場内に放置してはならない。</t>
    <rPh sb="0" eb="2">
      <t>ヨウグ</t>
    </rPh>
    <rPh sb="3" eb="6">
      <t>キョウギジョウ</t>
    </rPh>
    <rPh sb="6" eb="7">
      <t>ナイ</t>
    </rPh>
    <rPh sb="8" eb="10">
      <t>ホウチ</t>
    </rPh>
    <phoneticPr fontId="33"/>
  </si>
  <si>
    <t>球が競技用具以外の用具に触れたとき</t>
    <rPh sb="0" eb="1">
      <t>タマ</t>
    </rPh>
    <rPh sb="2" eb="4">
      <t>キョウギ</t>
    </rPh>
    <rPh sb="4" eb="6">
      <t>ヨウグ</t>
    </rPh>
    <rPh sb="6" eb="8">
      <t>イガイ</t>
    </rPh>
    <rPh sb="9" eb="11">
      <t>ヨウグ</t>
    </rPh>
    <rPh sb="12" eb="13">
      <t>フ</t>
    </rPh>
    <phoneticPr fontId="33"/>
  </si>
  <si>
    <t>球が攻撃側の放置した用具に触れたとき。</t>
    <rPh sb="0" eb="1">
      <t>タマ</t>
    </rPh>
    <rPh sb="2" eb="4">
      <t>コウゲキ</t>
    </rPh>
    <rPh sb="4" eb="5">
      <t>ガワ</t>
    </rPh>
    <rPh sb="6" eb="8">
      <t>ホウチ</t>
    </rPh>
    <rPh sb="10" eb="12">
      <t>ヨウグ</t>
    </rPh>
    <rPh sb="13" eb="14">
      <t>フ</t>
    </rPh>
    <phoneticPr fontId="33"/>
  </si>
  <si>
    <t>（1）</t>
    <phoneticPr fontId="33"/>
  </si>
  <si>
    <t>プレイの対象になった走者がアウトになる。他の走者はボールデッドになったときに</t>
    <rPh sb="4" eb="6">
      <t>タイショウ</t>
    </rPh>
    <rPh sb="10" eb="12">
      <t>ソウシャ</t>
    </rPh>
    <rPh sb="20" eb="21">
      <t>タ</t>
    </rPh>
    <rPh sb="22" eb="24">
      <t>ソウシャ</t>
    </rPh>
    <phoneticPr fontId="33"/>
  </si>
  <si>
    <t>触れていた塁に戻らなければならない。</t>
    <rPh sb="0" eb="1">
      <t>フ</t>
    </rPh>
    <rPh sb="5" eb="6">
      <t>ルイ</t>
    </rPh>
    <rPh sb="7" eb="8">
      <t>モド</t>
    </rPh>
    <phoneticPr fontId="33"/>
  </si>
  <si>
    <t>プレイの対象になった走者がはっきりしないときは、すべての走者はボールデッドに</t>
    <rPh sb="4" eb="6">
      <t>タイショウ</t>
    </rPh>
    <rPh sb="10" eb="12">
      <t>ソウシャ</t>
    </rPh>
    <rPh sb="28" eb="30">
      <t>ソウシャ</t>
    </rPh>
    <phoneticPr fontId="33"/>
  </si>
  <si>
    <t>なったときに触れていた塁に戻らなければならない。</t>
    <phoneticPr fontId="33"/>
  </si>
  <si>
    <t>球が守備側の放置した用具に触れたとき。</t>
    <rPh sb="0" eb="1">
      <t>タマ</t>
    </rPh>
    <rPh sb="2" eb="4">
      <t>シュビ</t>
    </rPh>
    <rPh sb="4" eb="5">
      <t>ガワ</t>
    </rPh>
    <rPh sb="6" eb="8">
      <t>ホウチ</t>
    </rPh>
    <rPh sb="10" eb="12">
      <t>ヨウグ</t>
    </rPh>
    <rPh sb="13" eb="14">
      <t>フ</t>
    </rPh>
    <phoneticPr fontId="33"/>
  </si>
  <si>
    <t>与えられる。</t>
    <rPh sb="0" eb="1">
      <t>アタ</t>
    </rPh>
    <phoneticPr fontId="33"/>
  </si>
  <si>
    <t>投球が触れたときは、投球時占めていた累を基準に各走者にして、１個の安全進塁権が</t>
    <rPh sb="0" eb="2">
      <t>トウキュウ</t>
    </rPh>
    <rPh sb="3" eb="4">
      <t>フ</t>
    </rPh>
    <rPh sb="10" eb="12">
      <t>トウキュウ</t>
    </rPh>
    <rPh sb="12" eb="13">
      <t>ジ</t>
    </rPh>
    <rPh sb="13" eb="14">
      <t>シ</t>
    </rPh>
    <rPh sb="18" eb="19">
      <t>ルイ</t>
    </rPh>
    <rPh sb="20" eb="22">
      <t>キジュン</t>
    </rPh>
    <rPh sb="23" eb="26">
      <t>カクソウシャ</t>
    </rPh>
    <rPh sb="31" eb="32">
      <t>コ</t>
    </rPh>
    <rPh sb="33" eb="38">
      <t>アンゼンシンルイケン</t>
    </rPh>
    <phoneticPr fontId="33"/>
  </si>
  <si>
    <t>送球が触れたときは、野手の手を球が離れたときに占めていた累を基準にして、各走者に</t>
    <rPh sb="0" eb="2">
      <t>ソウキュウ</t>
    </rPh>
    <rPh sb="3" eb="4">
      <t>フ</t>
    </rPh>
    <rPh sb="10" eb="12">
      <t>ヤシュ</t>
    </rPh>
    <rPh sb="13" eb="14">
      <t>テ</t>
    </rPh>
    <rPh sb="15" eb="16">
      <t>タマ</t>
    </rPh>
    <rPh sb="17" eb="18">
      <t>ハナ</t>
    </rPh>
    <rPh sb="23" eb="24">
      <t>シ</t>
    </rPh>
    <rPh sb="28" eb="29">
      <t>ルイ</t>
    </rPh>
    <rPh sb="30" eb="32">
      <t>キジュン</t>
    </rPh>
    <rPh sb="36" eb="39">
      <t>カクソウシャ</t>
    </rPh>
    <phoneticPr fontId="33"/>
  </si>
  <si>
    <t>２個の安全進塁権が与えられる。</t>
    <rPh sb="1" eb="2">
      <t>コ</t>
    </rPh>
    <rPh sb="3" eb="8">
      <t>アンゼンシンルイケン</t>
    </rPh>
    <rPh sb="9" eb="10">
      <t>アタ</t>
    </rPh>
    <phoneticPr fontId="33"/>
  </si>
  <si>
    <t>フェアの打球に触れたときは、投球時に占めていた累を基準にして、各走者に</t>
    <rPh sb="4" eb="6">
      <t>ダキュウ</t>
    </rPh>
    <rPh sb="7" eb="8">
      <t>フ</t>
    </rPh>
    <rPh sb="14" eb="16">
      <t>トウキュウ</t>
    </rPh>
    <rPh sb="16" eb="17">
      <t>ジ</t>
    </rPh>
    <rPh sb="18" eb="19">
      <t>シ</t>
    </rPh>
    <rPh sb="23" eb="24">
      <t>ルイ</t>
    </rPh>
    <rPh sb="25" eb="27">
      <t>キジュン</t>
    </rPh>
    <rPh sb="31" eb="34">
      <t>カクソウシャ</t>
    </rPh>
    <phoneticPr fontId="33"/>
  </si>
  <si>
    <t>（注1）</t>
    <rPh sb="1" eb="2">
      <t>チュウ</t>
    </rPh>
    <phoneticPr fontId="33"/>
  </si>
  <si>
    <t>守備側や攻撃側のチームによって進行中のプレイの中で、使用されていない</t>
    <rPh sb="0" eb="2">
      <t>シュビ</t>
    </rPh>
    <rPh sb="2" eb="3">
      <t>ガワ</t>
    </rPh>
    <rPh sb="4" eb="6">
      <t>コウゲキ</t>
    </rPh>
    <rPh sb="6" eb="7">
      <t>ガワ</t>
    </rPh>
    <rPh sb="15" eb="18">
      <t>シンコウチュウ</t>
    </rPh>
    <rPh sb="23" eb="24">
      <t>ナカ</t>
    </rPh>
    <rPh sb="26" eb="28">
      <t>シヨウ</t>
    </rPh>
    <phoneticPr fontId="33"/>
  </si>
  <si>
    <t>競技用具以外の用具。</t>
    <phoneticPr fontId="33"/>
  </si>
  <si>
    <t>（注2）</t>
    <rPh sb="1" eb="2">
      <t>チュウ</t>
    </rPh>
    <phoneticPr fontId="33"/>
  </si>
  <si>
    <t>打球がファウル地域に放置した用具に触れたときはファウルボールである。</t>
    <rPh sb="0" eb="2">
      <t>ダキュウ</t>
    </rPh>
    <rPh sb="7" eb="9">
      <t>チイキ</t>
    </rPh>
    <rPh sb="10" eb="12">
      <t>ホウチ</t>
    </rPh>
    <rPh sb="14" eb="16">
      <t>ヨウグ</t>
    </rPh>
    <rPh sb="17" eb="18">
      <t>フ</t>
    </rPh>
    <phoneticPr fontId="33"/>
  </si>
  <si>
    <r>
      <t>他の走者は</t>
    </r>
    <r>
      <rPr>
        <sz val="11"/>
        <color indexed="8"/>
        <rFont val="ＭＳ Ｐ明朝"/>
        <family val="1"/>
        <charset val="128"/>
      </rPr>
      <t>妨害発生時に占めていた塁に戻らなければならない。</t>
    </r>
    <rPh sb="0" eb="1">
      <t>タ</t>
    </rPh>
    <rPh sb="2" eb="4">
      <t>ソウシャ</t>
    </rPh>
    <rPh sb="5" eb="7">
      <t>ボウガイ</t>
    </rPh>
    <rPh sb="7" eb="9">
      <t>ハッセイ</t>
    </rPh>
    <rPh sb="9" eb="10">
      <t>ジ</t>
    </rPh>
    <rPh sb="11" eb="12">
      <t>シ</t>
    </rPh>
    <rPh sb="16" eb="17">
      <t>ルイ</t>
    </rPh>
    <rPh sb="18" eb="19">
      <t>モド</t>
    </rPh>
    <phoneticPr fontId="33"/>
  </si>
  <si>
    <t>打順表（ラインアップカード）は試合開始前に審判員・公式記録員に提出する。　　</t>
    <rPh sb="0" eb="2">
      <t>ダジュン</t>
    </rPh>
    <rPh sb="2" eb="3">
      <t>ヒョウ</t>
    </rPh>
    <rPh sb="15" eb="17">
      <t>シアイ</t>
    </rPh>
    <rPh sb="17" eb="19">
      <t>カイシ</t>
    </rPh>
    <rPh sb="19" eb="20">
      <t>マエ</t>
    </rPh>
    <rPh sb="21" eb="24">
      <t>シンパンイン</t>
    </rPh>
    <rPh sb="25" eb="27">
      <t>コウシキ</t>
    </rPh>
    <rPh sb="27" eb="29">
      <t>キロク</t>
    </rPh>
    <rPh sb="29" eb="30">
      <t>イン</t>
    </rPh>
    <rPh sb="31" eb="33">
      <t>テイシュツ</t>
    </rPh>
    <phoneticPr fontId="33"/>
  </si>
  <si>
    <t>一度提出された打順表の打順は変更できない。</t>
    <rPh sb="0" eb="2">
      <t>１ド</t>
    </rPh>
    <rPh sb="2" eb="4">
      <t>テイシュツ</t>
    </rPh>
    <rPh sb="7" eb="9">
      <t>ダジュン</t>
    </rPh>
    <rPh sb="9" eb="10">
      <t>ヒョウ</t>
    </rPh>
    <rPh sb="11" eb="13">
      <t>ダジュン</t>
    </rPh>
    <rPh sb="14" eb="16">
      <t>ヘンコウ</t>
    </rPh>
    <phoneticPr fontId="33"/>
  </si>
  <si>
    <t>打順表には、チーム名、守備位置、氏名、ユニフォームナンバーを記入する。</t>
    <rPh sb="0" eb="2">
      <t>ダジュン</t>
    </rPh>
    <rPh sb="2" eb="3">
      <t>ヒョウ</t>
    </rPh>
    <rPh sb="9" eb="10">
      <t>メイ</t>
    </rPh>
    <rPh sb="11" eb="13">
      <t>シュビ</t>
    </rPh>
    <rPh sb="13" eb="15">
      <t>イチ</t>
    </rPh>
    <rPh sb="16" eb="18">
      <t>シメイ</t>
    </rPh>
    <rPh sb="30" eb="32">
      <t>キニュウ</t>
    </rPh>
    <phoneticPr fontId="33"/>
  </si>
  <si>
    <t>試合開始後、ユニフォームナンバーの記入誤りが発見されたときは、訂正して試合を継続する。</t>
    <rPh sb="0" eb="2">
      <t>シアイ</t>
    </rPh>
    <rPh sb="2" eb="4">
      <t>カイシ</t>
    </rPh>
    <rPh sb="4" eb="5">
      <t>ゴ</t>
    </rPh>
    <rPh sb="17" eb="20">
      <t>キニュウアヤマ</t>
    </rPh>
    <rPh sb="22" eb="24">
      <t>ハッケン</t>
    </rPh>
    <rPh sb="31" eb="33">
      <t>テイセイ</t>
    </rPh>
    <rPh sb="35" eb="37">
      <t>シアイ</t>
    </rPh>
    <rPh sb="38" eb="40">
      <t>ケイゾク</t>
    </rPh>
    <phoneticPr fontId="33"/>
  </si>
  <si>
    <t>監督がプレイヤーを兼ねる場合は、監督の名前を打順表の選手欄に記入しなければならない。</t>
    <rPh sb="0" eb="2">
      <t>カントク</t>
    </rPh>
    <rPh sb="9" eb="10">
      <t>カ</t>
    </rPh>
    <rPh sb="12" eb="14">
      <t>バアイ</t>
    </rPh>
    <rPh sb="16" eb="18">
      <t>カントク</t>
    </rPh>
    <rPh sb="19" eb="21">
      <t>ナマエ</t>
    </rPh>
    <rPh sb="22" eb="24">
      <t>ダジュン</t>
    </rPh>
    <rPh sb="24" eb="25">
      <t>ヒョウ</t>
    </rPh>
    <rPh sb="26" eb="28">
      <t>センシュ</t>
    </rPh>
    <rPh sb="28" eb="29">
      <t>ラン</t>
    </rPh>
    <rPh sb="30" eb="32">
      <t>キニュウ</t>
    </rPh>
    <phoneticPr fontId="33"/>
  </si>
  <si>
    <t>控え選手の氏名、ユニフォームナンバーは指定された欄に記入する。なお、打順表に記載のない</t>
    <rPh sb="0" eb="1">
      <t>ヒカ</t>
    </rPh>
    <rPh sb="2" eb="4">
      <t>センシュ</t>
    </rPh>
    <rPh sb="5" eb="7">
      <t>シメイ</t>
    </rPh>
    <rPh sb="19" eb="21">
      <t>シテイ</t>
    </rPh>
    <rPh sb="24" eb="25">
      <t>ラン</t>
    </rPh>
    <rPh sb="26" eb="28">
      <t>キニュウ</t>
    </rPh>
    <rPh sb="34" eb="36">
      <t>ダジュン</t>
    </rPh>
    <rPh sb="36" eb="37">
      <t>ヒョウ</t>
    </rPh>
    <rPh sb="38" eb="40">
      <t>キサイ</t>
    </rPh>
    <phoneticPr fontId="33"/>
  </si>
  <si>
    <t>控え選手は、当該試合に出場することはできない。</t>
    <rPh sb="0" eb="1">
      <t>ヒカ</t>
    </rPh>
    <rPh sb="2" eb="4">
      <t>センシュ</t>
    </rPh>
    <rPh sb="6" eb="8">
      <t>トウガイ</t>
    </rPh>
    <rPh sb="8" eb="10">
      <t>シアイ</t>
    </rPh>
    <rPh sb="11" eb="13">
      <t>シュツジョウ</t>
    </rPh>
    <phoneticPr fontId="33"/>
  </si>
  <si>
    <t>試合開始前に整列しないときも出場することができない。</t>
    <rPh sb="0" eb="2">
      <t>シアイ</t>
    </rPh>
    <rPh sb="2" eb="4">
      <t>カイシ</t>
    </rPh>
    <rPh sb="4" eb="5">
      <t>マエ</t>
    </rPh>
    <rPh sb="6" eb="8">
      <t>セイレツ</t>
    </rPh>
    <rPh sb="14" eb="16">
      <t>シュツジョウ</t>
    </rPh>
    <phoneticPr fontId="33"/>
  </si>
  <si>
    <t>スターティングプレイヤーは、試合開始３０分前に、チームから打順表が提出され、審判員、公式記録員に</t>
    <rPh sb="14" eb="16">
      <t>シアイ</t>
    </rPh>
    <rPh sb="16" eb="18">
      <t>カイシ</t>
    </rPh>
    <rPh sb="20" eb="21">
      <t>プン</t>
    </rPh>
    <rPh sb="21" eb="22">
      <t>マエ</t>
    </rPh>
    <rPh sb="29" eb="31">
      <t>ダジュン</t>
    </rPh>
    <rPh sb="31" eb="32">
      <t>ヒョウ</t>
    </rPh>
    <rPh sb="33" eb="35">
      <t>テイシュツ</t>
    </rPh>
    <rPh sb="38" eb="41">
      <t>シンパンイン</t>
    </rPh>
    <rPh sb="42" eb="44">
      <t>コウシキ</t>
    </rPh>
    <rPh sb="44" eb="46">
      <t>キロク</t>
    </rPh>
    <rPh sb="46" eb="47">
      <t>イン</t>
    </rPh>
    <phoneticPr fontId="33"/>
  </si>
  <si>
    <t>よって確認されたとき公式のものになる。</t>
    <rPh sb="10" eb="12">
      <t>コウシキ</t>
    </rPh>
    <phoneticPr fontId="33"/>
  </si>
  <si>
    <t>突発的なけがや急病の場合は、試合開始前の審判員と監督の打合せで、そのプレイヤーと</t>
    <rPh sb="0" eb="3">
      <t>トッパツテキ</t>
    </rPh>
    <rPh sb="7" eb="9">
      <t>キュウビョウ</t>
    </rPh>
    <rPh sb="10" eb="12">
      <t>バアイ</t>
    </rPh>
    <rPh sb="14" eb="16">
      <t>シアイ</t>
    </rPh>
    <rPh sb="16" eb="18">
      <t>カイシ</t>
    </rPh>
    <rPh sb="18" eb="19">
      <t>マエ</t>
    </rPh>
    <rPh sb="20" eb="23">
      <t>シンパンイン</t>
    </rPh>
    <rPh sb="24" eb="26">
      <t>カントク</t>
    </rPh>
    <rPh sb="27" eb="29">
      <t>ウチアワ</t>
    </rPh>
    <phoneticPr fontId="33"/>
  </si>
  <si>
    <t>交代することがができ、交代したプレイヤーがスターティングプレイヤーになる。</t>
    <rPh sb="0" eb="2">
      <t>コウタイ</t>
    </rPh>
    <rPh sb="11" eb="13">
      <t>コウタイ</t>
    </rPh>
    <phoneticPr fontId="33"/>
  </si>
  <si>
    <t>（Ｐ43，４－５項）　指名選手</t>
    <rPh sb="8" eb="9">
      <t>コウ</t>
    </rPh>
    <rPh sb="11" eb="13">
      <t>シメイ</t>
    </rPh>
    <rPh sb="13" eb="15">
      <t>センシュ</t>
    </rPh>
    <phoneticPr fontId="33"/>
  </si>
  <si>
    <t>⑤</t>
    <phoneticPr fontId="33"/>
  </si>
  <si>
    <t>それまでのプレイは有効である。</t>
    <phoneticPr fontId="33"/>
  </si>
  <si>
    <t>ただし、違反発見前のアウトは取り消されない。</t>
  </si>
  <si>
    <t>スターティングプレイヤーは、いったん試合から退いても、いつでも一度に限り　「再出場」　できる。</t>
    <rPh sb="18" eb="20">
      <t>シアイ</t>
    </rPh>
    <rPh sb="22" eb="23">
      <t>シリゾ</t>
    </rPh>
    <rPh sb="31" eb="33">
      <t>１ド</t>
    </rPh>
    <rPh sb="34" eb="35">
      <t>カギ</t>
    </rPh>
    <rPh sb="38" eb="41">
      <t>サイシュツジョウ</t>
    </rPh>
    <phoneticPr fontId="33"/>
  </si>
  <si>
    <t>スターティングプレイヤー以外のプレイヤーが再出場したときは再出場違反になる。</t>
    <rPh sb="12" eb="14">
      <t>イガイ</t>
    </rPh>
    <rPh sb="21" eb="24">
      <t>サイシュツジョウ</t>
    </rPh>
    <rPh sb="29" eb="34">
      <t>サイシュツジョウイハン</t>
    </rPh>
    <phoneticPr fontId="33"/>
  </si>
  <si>
    <t>ただし、自己の元の打順を受け継いだプレイヤーと、交代しなければならない。</t>
    <rPh sb="4" eb="6">
      <t>ジコ</t>
    </rPh>
    <rPh sb="7" eb="8">
      <t>モト</t>
    </rPh>
    <rPh sb="9" eb="11">
      <t>ダジュン</t>
    </rPh>
    <rPh sb="12" eb="13">
      <t>ウ</t>
    </rPh>
    <rPh sb="14" eb="15">
      <t>ツ</t>
    </rPh>
    <rPh sb="24" eb="26">
      <t>コウタイ</t>
    </rPh>
    <phoneticPr fontId="33"/>
  </si>
  <si>
    <t>再出場違反は、相手チームから審判員にアピールがあったときに、ペナルティーが適用される。</t>
    <rPh sb="0" eb="5">
      <t>サイシュツジョウイハン</t>
    </rPh>
    <rPh sb="7" eb="9">
      <t>アイテ</t>
    </rPh>
    <rPh sb="14" eb="17">
      <t>シンパンイン</t>
    </rPh>
    <rPh sb="37" eb="39">
      <t>テキヨウ</t>
    </rPh>
    <phoneticPr fontId="33"/>
  </si>
  <si>
    <t>監督が、球審に通告したときに交代が成立する。</t>
    <rPh sb="0" eb="2">
      <t>カントク</t>
    </rPh>
    <rPh sb="4" eb="6">
      <t>キュウシン</t>
    </rPh>
    <rPh sb="7" eb="9">
      <t>ツウコク</t>
    </rPh>
    <rPh sb="14" eb="16">
      <t>コウタイ</t>
    </rPh>
    <rPh sb="17" eb="19">
      <t>セイリツ</t>
    </rPh>
    <phoneticPr fontId="33"/>
  </si>
  <si>
    <t>無通告で交代した場合、次の投球動作に入ったとき不正交代となり、相手チームから審判員に</t>
    <rPh sb="0" eb="1">
      <t>ム</t>
    </rPh>
    <rPh sb="1" eb="3">
      <t>ツウコク</t>
    </rPh>
    <rPh sb="4" eb="6">
      <t>コウタイ</t>
    </rPh>
    <rPh sb="8" eb="10">
      <t>バアイ</t>
    </rPh>
    <rPh sb="11" eb="12">
      <t>ツギ</t>
    </rPh>
    <rPh sb="13" eb="17">
      <t>トウキュウドウサ</t>
    </rPh>
    <rPh sb="18" eb="19">
      <t>ハイ</t>
    </rPh>
    <rPh sb="23" eb="25">
      <t>フセイ</t>
    </rPh>
    <rPh sb="25" eb="27">
      <t>コウタイ</t>
    </rPh>
    <phoneticPr fontId="33"/>
  </si>
  <si>
    <t>アピールがあったときにペナルティーが適用される。</t>
  </si>
  <si>
    <t>競技が進行していても、相手チームがアピールする前に違反していたチームの監督が申し出た時は</t>
    <rPh sb="0" eb="2">
      <t>キョウギ</t>
    </rPh>
    <rPh sb="3" eb="5">
      <t>シンコウ</t>
    </rPh>
    <rPh sb="11" eb="13">
      <t>アイテ</t>
    </rPh>
    <rPh sb="23" eb="24">
      <t>マエ</t>
    </rPh>
    <rPh sb="25" eb="27">
      <t>イハン</t>
    </rPh>
    <rPh sb="35" eb="37">
      <t>カントク</t>
    </rPh>
    <rPh sb="38" eb="39">
      <t>モウ</t>
    </rPh>
    <rPh sb="40" eb="41">
      <t>デ</t>
    </rPh>
    <rPh sb="42" eb="43">
      <t>トキ</t>
    </rPh>
    <phoneticPr fontId="33"/>
  </si>
  <si>
    <t>ペナルティーはなく、その交代は正しいものとなる。</t>
    <rPh sb="12" eb="14">
      <t>コウタイ</t>
    </rPh>
    <rPh sb="15" eb="16">
      <t>タダ</t>
    </rPh>
    <phoneticPr fontId="33"/>
  </si>
  <si>
    <t>不正交代とは次のような場合をいう。</t>
  </si>
  <si>
    <t>臨時に出場できるプレイヤー。</t>
    <rPh sb="0" eb="2">
      <t>リンジ</t>
    </rPh>
    <rPh sb="3" eb="5">
      <t>シュツジョウ</t>
    </rPh>
    <phoneticPr fontId="33"/>
  </si>
  <si>
    <t>（５－４項）　勝敗の決め方</t>
    <rPh sb="4" eb="5">
      <t>コウ</t>
    </rPh>
    <phoneticPr fontId="33"/>
  </si>
  <si>
    <t>（５－５項）　得点差コールドゲーム</t>
    <rPh sb="4" eb="5">
      <t>コウ</t>
    </rPh>
    <rPh sb="7" eb="9">
      <t>トクテン</t>
    </rPh>
    <rPh sb="9" eb="10">
      <t>サ</t>
    </rPh>
    <phoneticPr fontId="33"/>
  </si>
  <si>
    <t>（５－６項）　タイブレーカー</t>
    <rPh sb="4" eb="5">
      <t>コウ</t>
    </rPh>
    <phoneticPr fontId="33"/>
  </si>
  <si>
    <t>８回の表からの無死・走者二塁を設定して攻撃を継続する。二塁走者は前の回の最後に打撃を</t>
    <rPh sb="1" eb="2">
      <t>カイ</t>
    </rPh>
    <rPh sb="3" eb="4">
      <t>オモテ</t>
    </rPh>
    <rPh sb="7" eb="9">
      <t>ムシ</t>
    </rPh>
    <rPh sb="10" eb="12">
      <t>ソウシャ</t>
    </rPh>
    <rPh sb="12" eb="13">
      <t>２</t>
    </rPh>
    <rPh sb="13" eb="14">
      <t>ルイ</t>
    </rPh>
    <rPh sb="15" eb="17">
      <t>セッテイ</t>
    </rPh>
    <rPh sb="19" eb="21">
      <t>コウゲキ</t>
    </rPh>
    <rPh sb="22" eb="24">
      <t>ケイゾク</t>
    </rPh>
    <rPh sb="27" eb="28">
      <t>２</t>
    </rPh>
    <rPh sb="28" eb="29">
      <t>ルイ</t>
    </rPh>
    <rPh sb="29" eb="31">
      <t>ソウシャ</t>
    </rPh>
    <rPh sb="32" eb="33">
      <t>マエ</t>
    </rPh>
    <rPh sb="34" eb="35">
      <t>カイ</t>
    </rPh>
    <rPh sb="36" eb="38">
      <t>サイゴ</t>
    </rPh>
    <rPh sb="39" eb="41">
      <t>ダゲキ</t>
    </rPh>
    <phoneticPr fontId="33"/>
  </si>
  <si>
    <t>完了した者とし、打者は前回から引き続く正位打者（正しい打順の打者）とする。</t>
    <rPh sb="0" eb="2">
      <t>カンリョウ</t>
    </rPh>
    <rPh sb="4" eb="5">
      <t>モノ</t>
    </rPh>
    <rPh sb="8" eb="10">
      <t>ダシャ</t>
    </rPh>
    <rPh sb="11" eb="13">
      <t>ゼンカイ</t>
    </rPh>
    <rPh sb="15" eb="16">
      <t>ヒ</t>
    </rPh>
    <rPh sb="17" eb="18">
      <t>ツヅ</t>
    </rPh>
    <rPh sb="19" eb="21">
      <t>セイイ</t>
    </rPh>
    <rPh sb="21" eb="23">
      <t>ダシャ</t>
    </rPh>
    <rPh sb="24" eb="25">
      <t>タダ</t>
    </rPh>
    <rPh sb="27" eb="29">
      <t>ダジュン</t>
    </rPh>
    <rPh sb="30" eb="32">
      <t>ダシャ</t>
    </rPh>
    <phoneticPr fontId="33"/>
  </si>
  <si>
    <t>（５－７項）　得点</t>
    <rPh sb="4" eb="5">
      <t>コウ</t>
    </rPh>
    <rPh sb="7" eb="9">
      <t>トクテン</t>
    </rPh>
    <phoneticPr fontId="33"/>
  </si>
  <si>
    <t>得点になる場合</t>
    <rPh sb="0" eb="2">
      <t>トクテン</t>
    </rPh>
    <rPh sb="5" eb="7">
      <t>バアイ</t>
    </rPh>
    <phoneticPr fontId="33"/>
  </si>
  <si>
    <t>引き分け試合か無効試合の場合は、一時停止停止試合（サスペンデッドゲーム）を</t>
    <rPh sb="0" eb="1">
      <t>ヒ</t>
    </rPh>
    <rPh sb="2" eb="3">
      <t>ワ</t>
    </rPh>
    <rPh sb="4" eb="6">
      <t>シアイ</t>
    </rPh>
    <rPh sb="7" eb="9">
      <t>ムコウ</t>
    </rPh>
    <rPh sb="9" eb="11">
      <t>シアイ</t>
    </rPh>
    <rPh sb="12" eb="14">
      <t>バアイ</t>
    </rPh>
    <rPh sb="16" eb="18">
      <t>１ジ</t>
    </rPh>
    <rPh sb="18" eb="20">
      <t>テイシ</t>
    </rPh>
    <rPh sb="20" eb="22">
      <t>テイシ</t>
    </rPh>
    <rPh sb="22" eb="24">
      <t>シアイ</t>
    </rPh>
    <phoneticPr fontId="33"/>
  </si>
  <si>
    <t>大会要項により採用することができる。サスペンデッドゲームを採用した場合、</t>
    <rPh sb="29" eb="31">
      <t>サイヨウ</t>
    </rPh>
    <rPh sb="33" eb="35">
      <t>バアイ</t>
    </rPh>
    <phoneticPr fontId="33"/>
  </si>
  <si>
    <t>一時停止しその場面から、試合を再開する。審判員は原則として変更は認めない。</t>
    <phoneticPr fontId="33"/>
  </si>
  <si>
    <t>✪</t>
    <phoneticPr fontId="33"/>
  </si>
  <si>
    <t>サスペンデッドゲームを採用していても、降雨コールドゲームは成立する。</t>
  </si>
  <si>
    <t>走者が、その回の第３アウトになる前に一塁・二塁・三塁・本塁に正しく触れた場合に</t>
    <phoneticPr fontId="33"/>
  </si>
  <si>
    <t>１点が記録される。</t>
    <phoneticPr fontId="33"/>
  </si>
  <si>
    <t>得点にならない場合</t>
    <rPh sb="0" eb="2">
      <t>トクテン</t>
    </rPh>
    <rPh sb="7" eb="9">
      <t>バアイ</t>
    </rPh>
    <phoneticPr fontId="33"/>
  </si>
  <si>
    <t>（1）</t>
    <phoneticPr fontId="33"/>
  </si>
  <si>
    <t>打者走者が、一塁に触れる前に第３アウトになったとき。</t>
    <rPh sb="0" eb="2">
      <t>ダシャ</t>
    </rPh>
    <rPh sb="2" eb="4">
      <t>ソウシャ</t>
    </rPh>
    <rPh sb="6" eb="7">
      <t>１</t>
    </rPh>
    <rPh sb="7" eb="8">
      <t>ルイ</t>
    </rPh>
    <rPh sb="9" eb="10">
      <t>フ</t>
    </rPh>
    <rPh sb="12" eb="13">
      <t>マエ</t>
    </rPh>
    <rPh sb="14" eb="15">
      <t>ダイ</t>
    </rPh>
    <phoneticPr fontId="33"/>
  </si>
  <si>
    <t>走者のフォースアウトが第３アウトのとき。（アピールアウトを含む）</t>
    <rPh sb="0" eb="2">
      <t>ソウシャ</t>
    </rPh>
    <rPh sb="11" eb="12">
      <t>ダイ</t>
    </rPh>
    <rPh sb="29" eb="30">
      <t>フク</t>
    </rPh>
    <phoneticPr fontId="33"/>
  </si>
  <si>
    <t>先行する走者がその回の第３アウトのとき。</t>
    <rPh sb="0" eb="2">
      <t>センコウ</t>
    </rPh>
    <rPh sb="4" eb="6">
      <t>ソウシャ</t>
    </rPh>
    <rPh sb="9" eb="10">
      <t>カイ</t>
    </rPh>
    <rPh sb="11" eb="12">
      <t>ダイ</t>
    </rPh>
    <phoneticPr fontId="33"/>
  </si>
  <si>
    <t>（5）</t>
  </si>
  <si>
    <t>走者が離塁違反アウトでその回の第３アウトになったとき。</t>
    <rPh sb="0" eb="2">
      <t>ソウシャ</t>
    </rPh>
    <rPh sb="3" eb="4">
      <t>リ</t>
    </rPh>
    <rPh sb="4" eb="5">
      <t>ルイ</t>
    </rPh>
    <rPh sb="5" eb="7">
      <t>イハン</t>
    </rPh>
    <rPh sb="13" eb="14">
      <t>カイ</t>
    </rPh>
    <rPh sb="15" eb="16">
      <t>ダイ</t>
    </rPh>
    <phoneticPr fontId="33"/>
  </si>
  <si>
    <t>第３アウトがアピールにより有利な第４アウトと置き換えられたとき。</t>
    <rPh sb="0" eb="1">
      <t>ダイ</t>
    </rPh>
    <rPh sb="13" eb="15">
      <t>ユウリ</t>
    </rPh>
    <rPh sb="16" eb="17">
      <t>ダイ</t>
    </rPh>
    <rPh sb="22" eb="23">
      <t>オ</t>
    </rPh>
    <rPh sb="24" eb="25">
      <t>カ</t>
    </rPh>
    <phoneticPr fontId="33"/>
  </si>
  <si>
    <t>第３アウトがアピールアウトの時の得点は、タイムプレイ。</t>
    <rPh sb="0" eb="1">
      <t>ダイ</t>
    </rPh>
    <rPh sb="14" eb="15">
      <t>トキ</t>
    </rPh>
    <rPh sb="16" eb="18">
      <t>トクテン</t>
    </rPh>
    <phoneticPr fontId="33"/>
  </si>
  <si>
    <t>（5-8項）　打ち合わせ</t>
    <rPh sb="4" eb="5">
      <t>コウ</t>
    </rPh>
    <rPh sb="7" eb="8">
      <t>ウ</t>
    </rPh>
    <rPh sb="9" eb="10">
      <t>ア</t>
    </rPh>
    <phoneticPr fontId="33"/>
  </si>
  <si>
    <t>攻撃側の打つ合わせは、監督またはコーチが「タイム」を要求して攻撃側のメンバー（打者・打者走者</t>
    <rPh sb="0" eb="2">
      <t>コウゲキ</t>
    </rPh>
    <rPh sb="2" eb="3">
      <t>ガワ</t>
    </rPh>
    <rPh sb="4" eb="5">
      <t>ウ</t>
    </rPh>
    <rPh sb="6" eb="7">
      <t>ア</t>
    </rPh>
    <rPh sb="11" eb="13">
      <t>カントク</t>
    </rPh>
    <rPh sb="26" eb="28">
      <t>ヨウキュウ</t>
    </rPh>
    <rPh sb="30" eb="33">
      <t>コウゲキガワ</t>
    </rPh>
    <rPh sb="39" eb="41">
      <t>ダシャ</t>
    </rPh>
    <rPh sb="42" eb="44">
      <t>ダシャ</t>
    </rPh>
    <rPh sb="44" eb="46">
      <t>ソウシャ</t>
    </rPh>
    <phoneticPr fontId="33"/>
  </si>
  <si>
    <t>次打者・コーチ）と打ち合わせすることをいう。</t>
    <rPh sb="0" eb="1">
      <t>ジ</t>
    </rPh>
    <rPh sb="1" eb="3">
      <t>ダシャ</t>
    </rPh>
    <rPh sb="9" eb="10">
      <t>ウ</t>
    </rPh>
    <rPh sb="11" eb="12">
      <t>ア</t>
    </rPh>
    <phoneticPr fontId="33"/>
  </si>
  <si>
    <t>攻撃側の打ち合わせ</t>
    <rPh sb="0" eb="2">
      <t>コウゲキ</t>
    </rPh>
    <rPh sb="2" eb="3">
      <t>ガワ</t>
    </rPh>
    <rPh sb="4" eb="5">
      <t>ウ</t>
    </rPh>
    <rPh sb="6" eb="7">
      <t>ア</t>
    </rPh>
    <phoneticPr fontId="33"/>
  </si>
  <si>
    <t>攻撃側の打ち合わせは、１イニング中一度限りである。</t>
    <rPh sb="0" eb="2">
      <t>コウゲキ</t>
    </rPh>
    <rPh sb="2" eb="3">
      <t>ガワ</t>
    </rPh>
    <rPh sb="4" eb="5">
      <t>ウ</t>
    </rPh>
    <rPh sb="6" eb="7">
      <t>ア</t>
    </rPh>
    <rPh sb="16" eb="17">
      <t>チュウ</t>
    </rPh>
    <rPh sb="17" eb="19">
      <t>１ド</t>
    </rPh>
    <rPh sb="19" eb="20">
      <t>カギ</t>
    </rPh>
    <phoneticPr fontId="33"/>
  </si>
  <si>
    <t>守備側の打ち合わせ中、攻撃側が打合せをしても、それは「打ち合わせ」とはみなさない。</t>
    <rPh sb="0" eb="2">
      <t>シュビ</t>
    </rPh>
    <rPh sb="2" eb="3">
      <t>ガワ</t>
    </rPh>
    <rPh sb="4" eb="5">
      <t>ウ</t>
    </rPh>
    <rPh sb="6" eb="7">
      <t>ア</t>
    </rPh>
    <rPh sb="9" eb="10">
      <t>チュウ</t>
    </rPh>
    <rPh sb="11" eb="13">
      <t>コウゲキ</t>
    </rPh>
    <rPh sb="13" eb="14">
      <t>ガワ</t>
    </rPh>
    <rPh sb="15" eb="17">
      <t>ウチアワ</t>
    </rPh>
    <rPh sb="27" eb="28">
      <t>ウ</t>
    </rPh>
    <rPh sb="29" eb="30">
      <t>ア</t>
    </rPh>
    <phoneticPr fontId="33"/>
  </si>
  <si>
    <t>2</t>
    <phoneticPr fontId="33"/>
  </si>
  <si>
    <t>守備側の打ち合わせ</t>
    <rPh sb="0" eb="2">
      <t>シュビ</t>
    </rPh>
    <rPh sb="2" eb="3">
      <t>ガワ</t>
    </rPh>
    <rPh sb="4" eb="5">
      <t>ウ</t>
    </rPh>
    <rPh sb="6" eb="7">
      <t>ア</t>
    </rPh>
    <phoneticPr fontId="33"/>
  </si>
  <si>
    <t>守備側の打ち合わせは、監督またはコーチが「タイム」を要求して、守備側のメンバーと打ち合わせを</t>
    <rPh sb="0" eb="2">
      <t>シュビ</t>
    </rPh>
    <rPh sb="2" eb="3">
      <t>ガワ</t>
    </rPh>
    <rPh sb="4" eb="5">
      <t>ウ</t>
    </rPh>
    <rPh sb="6" eb="7">
      <t>ア</t>
    </rPh>
    <rPh sb="11" eb="13">
      <t>カントク</t>
    </rPh>
    <rPh sb="26" eb="28">
      <t>ヨウキュウ</t>
    </rPh>
    <rPh sb="31" eb="33">
      <t>シュビ</t>
    </rPh>
    <rPh sb="33" eb="34">
      <t>ガワ</t>
    </rPh>
    <rPh sb="40" eb="41">
      <t>ウ</t>
    </rPh>
    <rPh sb="42" eb="43">
      <t>ア</t>
    </rPh>
    <phoneticPr fontId="33"/>
  </si>
  <si>
    <t>することをいう。打ち合わせが内野で行われた場合、打ち合わせが終了したとみなされるのは、監督が</t>
    <rPh sb="8" eb="9">
      <t>ウ</t>
    </rPh>
    <rPh sb="10" eb="11">
      <t>ア</t>
    </rPh>
    <rPh sb="14" eb="16">
      <t>ナイヤ</t>
    </rPh>
    <rPh sb="17" eb="18">
      <t>オコナ</t>
    </rPh>
    <rPh sb="21" eb="23">
      <t>バアイ</t>
    </rPh>
    <rPh sb="24" eb="25">
      <t>ウ</t>
    </rPh>
    <rPh sb="26" eb="27">
      <t>ア</t>
    </rPh>
    <rPh sb="30" eb="32">
      <t>シュウリョウ</t>
    </rPh>
    <rPh sb="43" eb="45">
      <t>カントク</t>
    </rPh>
    <phoneticPr fontId="33"/>
  </si>
  <si>
    <t>ベンチに戻る際にファウルライン超えたときである。</t>
    <rPh sb="4" eb="5">
      <t>モド</t>
    </rPh>
    <rPh sb="6" eb="7">
      <t>サイ</t>
    </rPh>
    <rPh sb="15" eb="16">
      <t>コ</t>
    </rPh>
    <phoneticPr fontId="33"/>
  </si>
  <si>
    <t>守備側の打ち合わせは、１回から７回までの間に三度、８回以降は１イニング中一度に限り</t>
    <rPh sb="0" eb="3">
      <t>シュビガワ</t>
    </rPh>
    <rPh sb="4" eb="5">
      <t>ウ</t>
    </rPh>
    <rPh sb="6" eb="7">
      <t>ア</t>
    </rPh>
    <rPh sb="12" eb="13">
      <t>カイ</t>
    </rPh>
    <rPh sb="16" eb="17">
      <t>カイ</t>
    </rPh>
    <rPh sb="20" eb="21">
      <t>アイダ</t>
    </rPh>
    <rPh sb="22" eb="24">
      <t>３ド</t>
    </rPh>
    <rPh sb="26" eb="27">
      <t>カイ</t>
    </rPh>
    <rPh sb="27" eb="29">
      <t>イコウ</t>
    </rPh>
    <rPh sb="35" eb="36">
      <t>チュウ</t>
    </rPh>
    <rPh sb="36" eb="38">
      <t>１ド</t>
    </rPh>
    <rPh sb="39" eb="40">
      <t>カギ</t>
    </rPh>
    <phoneticPr fontId="33"/>
  </si>
  <si>
    <t>行なうことができる。</t>
    <rPh sb="0" eb="1">
      <t>オコ</t>
    </rPh>
    <phoneticPr fontId="33"/>
  </si>
  <si>
    <t>規定回数を超えて打ち合わせを行うと、投手は交代しなければならず、この試合で再び投手として</t>
    <rPh sb="0" eb="2">
      <t>キテイ</t>
    </rPh>
    <rPh sb="2" eb="4">
      <t>カイスウ</t>
    </rPh>
    <rPh sb="5" eb="6">
      <t>コ</t>
    </rPh>
    <rPh sb="8" eb="9">
      <t>ウ</t>
    </rPh>
    <rPh sb="10" eb="11">
      <t>ア</t>
    </rPh>
    <rPh sb="14" eb="15">
      <t>オコナ</t>
    </rPh>
    <rPh sb="18" eb="20">
      <t>トウシュ</t>
    </rPh>
    <rPh sb="21" eb="23">
      <t>コウタイ</t>
    </rPh>
    <rPh sb="34" eb="36">
      <t>シアイ</t>
    </rPh>
    <rPh sb="37" eb="38">
      <t>フタタ</t>
    </rPh>
    <rPh sb="39" eb="41">
      <t>トウシュ</t>
    </rPh>
    <phoneticPr fontId="33"/>
  </si>
  <si>
    <t>登板することはできなくなり、不正投手となる。</t>
    <rPh sb="0" eb="2">
      <t>トウバン</t>
    </rPh>
    <rPh sb="14" eb="16">
      <t>フセイ</t>
    </rPh>
    <rPh sb="16" eb="18">
      <t>トウシュ</t>
    </rPh>
    <phoneticPr fontId="33"/>
  </si>
  <si>
    <t>攻撃側の打ち合わせ中、守備側が打合せをしても、それは「打ち合わせ」とはみなさない。</t>
    <rPh sb="0" eb="2">
      <t>コウゲキ</t>
    </rPh>
    <rPh sb="2" eb="3">
      <t>ガワ</t>
    </rPh>
    <rPh sb="4" eb="5">
      <t>ウ</t>
    </rPh>
    <rPh sb="6" eb="7">
      <t>ア</t>
    </rPh>
    <rPh sb="9" eb="10">
      <t>チュウ</t>
    </rPh>
    <rPh sb="11" eb="13">
      <t>シュビ</t>
    </rPh>
    <rPh sb="13" eb="14">
      <t>ガワ</t>
    </rPh>
    <rPh sb="15" eb="17">
      <t>ウチアワ</t>
    </rPh>
    <rPh sb="27" eb="28">
      <t>ウ</t>
    </rPh>
    <rPh sb="29" eb="30">
      <t>ア</t>
    </rPh>
    <phoneticPr fontId="33"/>
  </si>
  <si>
    <t>「タイム」を要求しないで打ち合わせをしたときは、審判員の判断により「打つ合わせ」とみなされる。</t>
    <rPh sb="6" eb="8">
      <t>ヨウキュウ</t>
    </rPh>
    <rPh sb="12" eb="13">
      <t>ウ</t>
    </rPh>
    <rPh sb="14" eb="15">
      <t>ア</t>
    </rPh>
    <rPh sb="24" eb="27">
      <t>シンパンイン</t>
    </rPh>
    <rPh sb="28" eb="30">
      <t>ハンダン</t>
    </rPh>
    <rPh sb="34" eb="35">
      <t>ウ</t>
    </rPh>
    <rPh sb="36" eb="37">
      <t>ア</t>
    </rPh>
    <phoneticPr fontId="33"/>
  </si>
  <si>
    <t>プレイングマネージャー（守備者として出場中の監督・コーチ）が「タイム」を要求しないで打ち合わせを</t>
    <rPh sb="12" eb="14">
      <t>シュビ</t>
    </rPh>
    <rPh sb="14" eb="15">
      <t>シャ</t>
    </rPh>
    <rPh sb="18" eb="21">
      <t>シュツジョウチュウ</t>
    </rPh>
    <rPh sb="22" eb="24">
      <t>カントク</t>
    </rPh>
    <rPh sb="36" eb="38">
      <t>ヨウキュウ</t>
    </rPh>
    <rPh sb="42" eb="43">
      <t>ウ</t>
    </rPh>
    <rPh sb="44" eb="45">
      <t>ア</t>
    </rPh>
    <phoneticPr fontId="33"/>
  </si>
  <si>
    <t>繰り返したときは、警告を与え、審判員の判断により「打ち合わせ」とみなされる。</t>
    <rPh sb="0" eb="1">
      <t>ク</t>
    </rPh>
    <rPh sb="2" eb="3">
      <t>カエ</t>
    </rPh>
    <rPh sb="9" eb="11">
      <t>ケイコク</t>
    </rPh>
    <rPh sb="12" eb="13">
      <t>アタ</t>
    </rPh>
    <rPh sb="15" eb="18">
      <t>シンパンイン</t>
    </rPh>
    <rPh sb="19" eb="21">
      <t>ハンダン</t>
    </rPh>
    <rPh sb="25" eb="26">
      <t>ウ</t>
    </rPh>
    <rPh sb="27" eb="28">
      <t>ア</t>
    </rPh>
    <phoneticPr fontId="33"/>
  </si>
  <si>
    <t>（5）</t>
    <phoneticPr fontId="33"/>
  </si>
  <si>
    <t>選手交代の通告のために「タイム」を要求し、選手交代が行われている間に（「タイム」がかかっている間に）</t>
    <rPh sb="0" eb="2">
      <t>センシュ</t>
    </rPh>
    <rPh sb="2" eb="4">
      <t>コウタイ</t>
    </rPh>
    <rPh sb="5" eb="7">
      <t>ツウコク</t>
    </rPh>
    <rPh sb="17" eb="19">
      <t>ヨウキュウ</t>
    </rPh>
    <rPh sb="21" eb="23">
      <t>センシュ</t>
    </rPh>
    <rPh sb="23" eb="25">
      <t>コウタイ</t>
    </rPh>
    <rPh sb="26" eb="27">
      <t>オコナ</t>
    </rPh>
    <rPh sb="32" eb="33">
      <t>アイダ</t>
    </rPh>
    <rPh sb="47" eb="48">
      <t>アイダ</t>
    </rPh>
    <phoneticPr fontId="33"/>
  </si>
  <si>
    <t>守備側が打ち合わせをしたとしても、それは、「打つ合わせ」とはみなさない。</t>
    <rPh sb="0" eb="2">
      <t>シュビ</t>
    </rPh>
    <rPh sb="2" eb="3">
      <t>ガワ</t>
    </rPh>
    <rPh sb="4" eb="5">
      <t>ウ</t>
    </rPh>
    <rPh sb="6" eb="7">
      <t>ア</t>
    </rPh>
    <rPh sb="22" eb="23">
      <t>ウ</t>
    </rPh>
    <rPh sb="24" eb="25">
      <t>ア</t>
    </rPh>
    <phoneticPr fontId="33"/>
  </si>
  <si>
    <t>投手の交代を球審に通告する前に、監督・コーチが投手と打ち合わせをしても、それは</t>
    <rPh sb="0" eb="2">
      <t>トウシュ</t>
    </rPh>
    <rPh sb="3" eb="5">
      <t>コウタイ</t>
    </rPh>
    <rPh sb="6" eb="8">
      <t>キュウシン</t>
    </rPh>
    <rPh sb="9" eb="11">
      <t>ツウコク</t>
    </rPh>
    <rPh sb="13" eb="14">
      <t>マエ</t>
    </rPh>
    <rPh sb="16" eb="18">
      <t>カントク</t>
    </rPh>
    <rPh sb="23" eb="25">
      <t>トウシュ</t>
    </rPh>
    <rPh sb="26" eb="27">
      <t>ウ</t>
    </rPh>
    <rPh sb="28" eb="29">
      <t>ア</t>
    </rPh>
    <phoneticPr fontId="33"/>
  </si>
  <si>
    <t>「打つ合わせ」とはみなさない。</t>
    <phoneticPr fontId="33"/>
  </si>
  <si>
    <t>（6－1項）　投球の準備</t>
    <rPh sb="4" eb="5">
      <t>コウ</t>
    </rPh>
    <rPh sb="7" eb="9">
      <t>トウキュウ</t>
    </rPh>
    <rPh sb="10" eb="12">
      <t>ジュンビ</t>
    </rPh>
    <phoneticPr fontId="33"/>
  </si>
  <si>
    <t>そのとき、一塁と三塁を結んだ線に両腰を合わせる。</t>
    <rPh sb="5" eb="6">
      <t>１</t>
    </rPh>
    <rPh sb="6" eb="7">
      <t>ルイ</t>
    </rPh>
    <rPh sb="8" eb="9">
      <t>３</t>
    </rPh>
    <rPh sb="9" eb="10">
      <t>ルイ</t>
    </rPh>
    <rPh sb="11" eb="12">
      <t>ムス</t>
    </rPh>
    <rPh sb="14" eb="15">
      <t>セン</t>
    </rPh>
    <rPh sb="16" eb="17">
      <t>リョウ</t>
    </rPh>
    <rPh sb="17" eb="18">
      <t>コシ</t>
    </rPh>
    <rPh sb="19" eb="20">
      <t>ア</t>
    </rPh>
    <phoneticPr fontId="33"/>
  </si>
  <si>
    <t>捕手のサインを見るときは、投手坂上で両手を離して、グラブあるいは投球する手に球を保持</t>
    <rPh sb="0" eb="2">
      <t>ホシュ</t>
    </rPh>
    <rPh sb="7" eb="8">
      <t>ミ</t>
    </rPh>
    <rPh sb="13" eb="15">
      <t>トウシュ</t>
    </rPh>
    <rPh sb="15" eb="17">
      <t>バンジョウ</t>
    </rPh>
    <rPh sb="18" eb="20">
      <t>リョウテ</t>
    </rPh>
    <rPh sb="21" eb="22">
      <t>ハナ</t>
    </rPh>
    <rPh sb="32" eb="34">
      <t>トウキュウ</t>
    </rPh>
    <rPh sb="36" eb="37">
      <t>テ</t>
    </rPh>
    <rPh sb="38" eb="39">
      <t>タマ</t>
    </rPh>
    <rPh sb="40" eb="42">
      <t>ホジ</t>
    </rPh>
    <phoneticPr fontId="33"/>
  </si>
  <si>
    <t>しなければならない。</t>
    <phoneticPr fontId="33"/>
  </si>
  <si>
    <t>投球動作に入るときは、身体の前または横で球を両手で持ち、２秒以上、５秒以内身体を完全に</t>
    <rPh sb="0" eb="2">
      <t>トウキュウ</t>
    </rPh>
    <rPh sb="2" eb="4">
      <t>ドウサ</t>
    </rPh>
    <rPh sb="5" eb="6">
      <t>ハイ</t>
    </rPh>
    <rPh sb="11" eb="13">
      <t>カラダ</t>
    </rPh>
    <rPh sb="14" eb="15">
      <t>マエ</t>
    </rPh>
    <rPh sb="18" eb="19">
      <t>ヨコ</t>
    </rPh>
    <rPh sb="20" eb="21">
      <t>タマ</t>
    </rPh>
    <rPh sb="22" eb="24">
      <t>リョウテ</t>
    </rPh>
    <rPh sb="25" eb="26">
      <t>モ</t>
    </rPh>
    <rPh sb="29" eb="32">
      <t>ビョウイジョウ</t>
    </rPh>
    <rPh sb="34" eb="35">
      <t>ビョウ</t>
    </rPh>
    <rPh sb="35" eb="37">
      <t>イナイ</t>
    </rPh>
    <rPh sb="37" eb="39">
      <t>カラダ</t>
    </rPh>
    <rPh sb="40" eb="42">
      <t>カンゼン</t>
    </rPh>
    <phoneticPr fontId="33"/>
  </si>
  <si>
    <t>停止しなければならない。</t>
    <rPh sb="0" eb="2">
      <t>テイシ</t>
    </rPh>
    <phoneticPr fontId="33"/>
  </si>
  <si>
    <t>ディレードデッドボール</t>
    <phoneticPr fontId="33"/>
  </si>
  <si>
    <t>（2）</t>
    <phoneticPr fontId="33"/>
  </si>
  <si>
    <t>不正投球</t>
    <rPh sb="0" eb="4">
      <t>フセイトウキュウ</t>
    </rPh>
    <phoneticPr fontId="33"/>
  </si>
  <si>
    <t>（６－２項）　投球開始</t>
    <rPh sb="4" eb="5">
      <t>コウ</t>
    </rPh>
    <rPh sb="7" eb="9">
      <t>トウキュウ</t>
    </rPh>
    <rPh sb="9" eb="11">
      <t>カイシ</t>
    </rPh>
    <phoneticPr fontId="33"/>
  </si>
  <si>
    <t>投球動作は、両手を合わせて完全停止後、球をグラブから離したときに始まる。</t>
    <rPh sb="0" eb="2">
      <t>トウキュウ</t>
    </rPh>
    <rPh sb="2" eb="4">
      <t>ドウサ</t>
    </rPh>
    <rPh sb="6" eb="8">
      <t>リョウテ</t>
    </rPh>
    <rPh sb="9" eb="10">
      <t>ア</t>
    </rPh>
    <rPh sb="13" eb="15">
      <t>カンゼン</t>
    </rPh>
    <rPh sb="15" eb="17">
      <t>テイシ</t>
    </rPh>
    <rPh sb="17" eb="18">
      <t>ゴ</t>
    </rPh>
    <rPh sb="19" eb="20">
      <t>タマ</t>
    </rPh>
    <rPh sb="26" eb="27">
      <t>ハナ</t>
    </rPh>
    <rPh sb="32" eb="33">
      <t>ハジ</t>
    </rPh>
    <phoneticPr fontId="33"/>
  </si>
  <si>
    <t>（6－3項）　正しい投球</t>
    <rPh sb="4" eb="5">
      <t>コウ</t>
    </rPh>
    <rPh sb="7" eb="8">
      <t>タダ</t>
    </rPh>
    <rPh sb="10" eb="12">
      <t>トウキュウ</t>
    </rPh>
    <phoneticPr fontId="33"/>
  </si>
  <si>
    <t>打者に対して自由足を一歩前方に踏み出すと同時に、投球をしなければならない。自由足を踏み出す</t>
    <rPh sb="0" eb="2">
      <t>ダシャ</t>
    </rPh>
    <rPh sb="3" eb="4">
      <t>タイ</t>
    </rPh>
    <rPh sb="6" eb="8">
      <t>ジユウ</t>
    </rPh>
    <rPh sb="8" eb="9">
      <t>アシ</t>
    </rPh>
    <rPh sb="10" eb="12">
      <t>１ホ</t>
    </rPh>
    <rPh sb="12" eb="13">
      <t>ゼン</t>
    </rPh>
    <rPh sb="13" eb="14">
      <t>ホウ</t>
    </rPh>
    <rPh sb="15" eb="16">
      <t>フ</t>
    </rPh>
    <rPh sb="17" eb="18">
      <t>ダ</t>
    </rPh>
    <rPh sb="20" eb="22">
      <t>ドウジ</t>
    </rPh>
    <rPh sb="24" eb="26">
      <t>トウキュウ</t>
    </rPh>
    <rPh sb="37" eb="39">
      <t>ジユウ</t>
    </rPh>
    <rPh sb="39" eb="40">
      <t>アシ</t>
    </rPh>
    <rPh sb="41" eb="42">
      <t>フ</t>
    </rPh>
    <rPh sb="43" eb="44">
      <t>ダ</t>
    </rPh>
    <phoneticPr fontId="33"/>
  </si>
  <si>
    <t>範囲は、投手板の両端の前方延長線内でなければならない。</t>
    <rPh sb="0" eb="2">
      <t>ハンイ</t>
    </rPh>
    <rPh sb="4" eb="6">
      <t>トウシュ</t>
    </rPh>
    <rPh sb="6" eb="7">
      <t>バン</t>
    </rPh>
    <rPh sb="8" eb="10">
      <t>リョウタン</t>
    </rPh>
    <rPh sb="11" eb="12">
      <t>ゼン</t>
    </rPh>
    <rPh sb="12" eb="13">
      <t>ホウ</t>
    </rPh>
    <rPh sb="13" eb="16">
      <t>エンチョウセン</t>
    </rPh>
    <rPh sb="16" eb="17">
      <t>ナイ</t>
    </rPh>
    <phoneticPr fontId="33"/>
  </si>
  <si>
    <t>投手の軸足は、前方に引きずったり，跳んだリする前は投手板に触れていなければならない。</t>
    <rPh sb="0" eb="2">
      <t>トウシュ</t>
    </rPh>
    <rPh sb="3" eb="5">
      <t>ジクアシ</t>
    </rPh>
    <rPh sb="7" eb="8">
      <t>ゼン</t>
    </rPh>
    <rPh sb="8" eb="9">
      <t>ホウ</t>
    </rPh>
    <rPh sb="10" eb="11">
      <t>ヒ</t>
    </rPh>
    <rPh sb="17" eb="18">
      <t>ト</t>
    </rPh>
    <rPh sb="23" eb="24">
      <t>マエ</t>
    </rPh>
    <rPh sb="25" eb="27">
      <t>トウシュ</t>
    </rPh>
    <rPh sb="27" eb="28">
      <t>バン</t>
    </rPh>
    <rPh sb="29" eb="30">
      <t>フ</t>
    </rPh>
    <phoneticPr fontId="33"/>
  </si>
  <si>
    <t>投手板から軸足をずらして（投手板から離れた地点から）投球を開始し、投手板以外の地点を蹴り出して</t>
    <rPh sb="0" eb="2">
      <t>トウシュ</t>
    </rPh>
    <rPh sb="2" eb="3">
      <t>バン</t>
    </rPh>
    <rPh sb="5" eb="7">
      <t>ジクアシ</t>
    </rPh>
    <rPh sb="13" eb="15">
      <t>トウシュ</t>
    </rPh>
    <rPh sb="15" eb="16">
      <t>バン</t>
    </rPh>
    <rPh sb="18" eb="19">
      <t>ハナ</t>
    </rPh>
    <rPh sb="21" eb="23">
      <t>チテン</t>
    </rPh>
    <rPh sb="26" eb="28">
      <t>トウキュウ</t>
    </rPh>
    <rPh sb="29" eb="31">
      <t>カイシ</t>
    </rPh>
    <rPh sb="33" eb="36">
      <t>トウシュバン</t>
    </rPh>
    <rPh sb="36" eb="38">
      <t>イガイ</t>
    </rPh>
    <rPh sb="39" eb="41">
      <t>チテン</t>
    </rPh>
    <rPh sb="42" eb="43">
      <t>ケ</t>
    </rPh>
    <rPh sb="44" eb="45">
      <t>ダ</t>
    </rPh>
    <phoneticPr fontId="33"/>
  </si>
  <si>
    <t>投球すればこれは不正投球である。（クローホップ）</t>
    <rPh sb="0" eb="2">
      <t>トウキュウ</t>
    </rPh>
    <rPh sb="8" eb="10">
      <t>フセイ</t>
    </rPh>
    <rPh sb="10" eb="12">
      <t>トウキュウ</t>
    </rPh>
    <phoneticPr fontId="33"/>
  </si>
  <si>
    <t>ディレードデッドボール</t>
    <phoneticPr fontId="33"/>
  </si>
  <si>
    <t>投手は球を受けるか、球審がプレイの指示をしたのち、２０秒以内に次の投球をしなければならない。</t>
    <rPh sb="0" eb="2">
      <t>トウシュ</t>
    </rPh>
    <rPh sb="3" eb="4">
      <t>タマ</t>
    </rPh>
    <rPh sb="5" eb="6">
      <t>ウ</t>
    </rPh>
    <rPh sb="10" eb="12">
      <t>キュウシン</t>
    </rPh>
    <rPh sb="17" eb="19">
      <t>シジ</t>
    </rPh>
    <rPh sb="27" eb="28">
      <t>ビョウ</t>
    </rPh>
    <rPh sb="28" eb="30">
      <t>イナイ</t>
    </rPh>
    <rPh sb="31" eb="32">
      <t>ツギ</t>
    </rPh>
    <rPh sb="33" eb="35">
      <t>トウキュウ</t>
    </rPh>
    <phoneticPr fontId="33"/>
  </si>
  <si>
    <t>不正投球でなく、ボールデッド</t>
    <rPh sb="0" eb="4">
      <t>フセイトウキュウ</t>
    </rPh>
    <phoneticPr fontId="33"/>
  </si>
  <si>
    <t>打者に対してワンボールが宣告される。</t>
    <rPh sb="0" eb="2">
      <t>ダシャ</t>
    </rPh>
    <rPh sb="3" eb="4">
      <t>タイ</t>
    </rPh>
    <rPh sb="12" eb="14">
      <t>センコク</t>
    </rPh>
    <phoneticPr fontId="33"/>
  </si>
  <si>
    <t>（6－4項）　守備位置</t>
    <rPh sb="4" eb="5">
      <t>コウ</t>
    </rPh>
    <rPh sb="7" eb="9">
      <t>シュビ</t>
    </rPh>
    <rPh sb="9" eb="11">
      <t>イチ</t>
    </rPh>
    <phoneticPr fontId="33"/>
  </si>
  <si>
    <t>投手が投球するとき、野手はファウル地域に守備してはならない。（捕手席にいる捕手を除く）</t>
    <rPh sb="0" eb="2">
      <t>トウシュ</t>
    </rPh>
    <rPh sb="3" eb="5">
      <t>トウキュウ</t>
    </rPh>
    <rPh sb="10" eb="12">
      <t>ヤシュ</t>
    </rPh>
    <rPh sb="17" eb="19">
      <t>チイキ</t>
    </rPh>
    <rPh sb="20" eb="22">
      <t>シュビ</t>
    </rPh>
    <rPh sb="31" eb="33">
      <t>ホシュ</t>
    </rPh>
    <rPh sb="33" eb="34">
      <t>セキ</t>
    </rPh>
    <rPh sb="37" eb="39">
      <t>ホシュ</t>
    </rPh>
    <rPh sb="40" eb="41">
      <t>ノゾ</t>
    </rPh>
    <phoneticPr fontId="33"/>
  </si>
  <si>
    <t>このとき、投手が投球すると不正投球になる。</t>
    <rPh sb="5" eb="7">
      <t>トウシュ</t>
    </rPh>
    <rPh sb="8" eb="10">
      <t>トウキュウ</t>
    </rPh>
    <rPh sb="13" eb="15">
      <t>フセイ</t>
    </rPh>
    <rPh sb="15" eb="17">
      <t>トウキュウ</t>
    </rPh>
    <phoneticPr fontId="33"/>
  </si>
  <si>
    <t>野手が、打者の視界内に位置したり、守備位置を変えたりして、打者を故意に惑わすような</t>
    <rPh sb="0" eb="2">
      <t>ヤシュ</t>
    </rPh>
    <rPh sb="4" eb="6">
      <t>ダシャ</t>
    </rPh>
    <rPh sb="7" eb="9">
      <t>シカイ</t>
    </rPh>
    <rPh sb="9" eb="10">
      <t>ナイ</t>
    </rPh>
    <rPh sb="11" eb="13">
      <t>イチ</t>
    </rPh>
    <rPh sb="17" eb="19">
      <t>シュビ</t>
    </rPh>
    <rPh sb="19" eb="21">
      <t>イチ</t>
    </rPh>
    <rPh sb="22" eb="23">
      <t>カ</t>
    </rPh>
    <rPh sb="29" eb="31">
      <t>ダシャ</t>
    </rPh>
    <rPh sb="32" eb="34">
      <t>コイ</t>
    </rPh>
    <rPh sb="35" eb="36">
      <t>マド</t>
    </rPh>
    <phoneticPr fontId="33"/>
  </si>
  <si>
    <t>行為をしてはならない。</t>
    <rPh sb="0" eb="2">
      <t>コウイ</t>
    </rPh>
    <phoneticPr fontId="33"/>
  </si>
  <si>
    <t>その守備者は退場になる</t>
    <rPh sb="2" eb="4">
      <t>シュビ</t>
    </rPh>
    <rPh sb="4" eb="5">
      <t>シャ</t>
    </rPh>
    <rPh sb="6" eb="8">
      <t>タイジョウ</t>
    </rPh>
    <phoneticPr fontId="33"/>
  </si>
  <si>
    <t>1</t>
    <phoneticPr fontId="33"/>
  </si>
  <si>
    <t>三塁走者がスクイズプレイ、またはホームスティールを試みたとき、捕手または他の野手は、本塁を</t>
    <rPh sb="0" eb="1">
      <t>３</t>
    </rPh>
    <rPh sb="1" eb="2">
      <t>ルイ</t>
    </rPh>
    <rPh sb="2" eb="4">
      <t>ソウシャ</t>
    </rPh>
    <rPh sb="25" eb="26">
      <t>ココロ</t>
    </rPh>
    <rPh sb="31" eb="33">
      <t>ホシュ</t>
    </rPh>
    <rPh sb="36" eb="37">
      <t>タ</t>
    </rPh>
    <rPh sb="38" eb="40">
      <t>ヤシュ</t>
    </rPh>
    <rPh sb="42" eb="44">
      <t>ホンルイ</t>
    </rPh>
    <phoneticPr fontId="33"/>
  </si>
  <si>
    <t>踏んだり、その前に立ったり、打者やバットに触れ、打撃を妨害してはならない。</t>
    <rPh sb="0" eb="1">
      <t>フ</t>
    </rPh>
    <rPh sb="7" eb="8">
      <t>マエ</t>
    </rPh>
    <rPh sb="9" eb="10">
      <t>タ</t>
    </rPh>
    <rPh sb="14" eb="16">
      <t>ダシャ</t>
    </rPh>
    <rPh sb="21" eb="22">
      <t>フ</t>
    </rPh>
    <rPh sb="24" eb="26">
      <t>ダゲキ</t>
    </rPh>
    <rPh sb="27" eb="29">
      <t>ボウガイ</t>
    </rPh>
    <phoneticPr fontId="33"/>
  </si>
  <si>
    <t>打者には打撃妨害で一塁への安全進塁権が与えられる。</t>
    <rPh sb="0" eb="2">
      <t>ダシャ</t>
    </rPh>
    <rPh sb="4" eb="6">
      <t>ダゲキ</t>
    </rPh>
    <rPh sb="6" eb="8">
      <t>ボウガイ</t>
    </rPh>
    <rPh sb="9" eb="10">
      <t>１</t>
    </rPh>
    <rPh sb="10" eb="11">
      <t>ルイ</t>
    </rPh>
    <rPh sb="13" eb="15">
      <t>アンゼン</t>
    </rPh>
    <rPh sb="15" eb="17">
      <t>シンルイ</t>
    </rPh>
    <rPh sb="17" eb="18">
      <t>ケン</t>
    </rPh>
    <rPh sb="19" eb="20">
      <t>アタ</t>
    </rPh>
    <phoneticPr fontId="33"/>
  </si>
  <si>
    <t>各走者には、不正投球で１個の安全進塁権が与えられる。</t>
    <rPh sb="0" eb="3">
      <t>カクソウシャ</t>
    </rPh>
    <rPh sb="6" eb="8">
      <t>フセイ</t>
    </rPh>
    <rPh sb="8" eb="10">
      <t>トウキュウ</t>
    </rPh>
    <rPh sb="12" eb="13">
      <t>コ</t>
    </rPh>
    <rPh sb="14" eb="19">
      <t>アンゼンシンルイケン</t>
    </rPh>
    <rPh sb="20" eb="21">
      <t>アタ</t>
    </rPh>
    <phoneticPr fontId="33"/>
  </si>
  <si>
    <t>（６－５項）　遺物の使用</t>
    <rPh sb="4" eb="5">
      <t>コウ</t>
    </rPh>
    <rPh sb="7" eb="9">
      <t>イブツ</t>
    </rPh>
    <rPh sb="10" eb="12">
      <t>シヨウ</t>
    </rPh>
    <phoneticPr fontId="33"/>
  </si>
  <si>
    <t>守備側のメンバーは、試合中はたまにいかなる異物もつけることは許されない。ただし、審判員により</t>
    <rPh sb="0" eb="2">
      <t>シュビ</t>
    </rPh>
    <rPh sb="2" eb="3">
      <t>ガワ</t>
    </rPh>
    <rPh sb="10" eb="13">
      <t>シアイチュウ</t>
    </rPh>
    <rPh sb="21" eb="23">
      <t>イブツ</t>
    </rPh>
    <rPh sb="30" eb="31">
      <t>ユル</t>
    </rPh>
    <rPh sb="40" eb="43">
      <t>シンパンイン</t>
    </rPh>
    <phoneticPr fontId="33"/>
  </si>
  <si>
    <t>事前に確認された　【ロジン】　のみ使用することができる。</t>
    <rPh sb="0" eb="2">
      <t>ジゼン</t>
    </rPh>
    <rPh sb="3" eb="5">
      <t>カクニン</t>
    </rPh>
    <rPh sb="17" eb="19">
      <t>シヨウ</t>
    </rPh>
    <phoneticPr fontId="33"/>
  </si>
  <si>
    <t>投球する手の指にテープを巻いたり、手首や前腕部に汗とりバンド（リストバンド）、腕輪、またこれに類する</t>
    <rPh sb="0" eb="2">
      <t>トウキュウ</t>
    </rPh>
    <rPh sb="4" eb="5">
      <t>シュ</t>
    </rPh>
    <rPh sb="6" eb="7">
      <t>ユビ</t>
    </rPh>
    <rPh sb="12" eb="13">
      <t>マ</t>
    </rPh>
    <rPh sb="17" eb="19">
      <t>テクビ</t>
    </rPh>
    <rPh sb="20" eb="22">
      <t>ゼンワン</t>
    </rPh>
    <rPh sb="22" eb="23">
      <t>ブ</t>
    </rPh>
    <rPh sb="24" eb="25">
      <t>アセ</t>
    </rPh>
    <rPh sb="39" eb="41">
      <t>ウデワ</t>
    </rPh>
    <rPh sb="47" eb="48">
      <t>ルイ</t>
    </rPh>
    <phoneticPr fontId="33"/>
  </si>
  <si>
    <t>球やグラブの中にロジンをつけたり、それからすぐにグラブの中に球を入れたりしてはならない。</t>
    <rPh sb="0" eb="1">
      <t>タマ</t>
    </rPh>
    <rPh sb="6" eb="7">
      <t>ナカ</t>
    </rPh>
    <rPh sb="28" eb="29">
      <t>ナカ</t>
    </rPh>
    <rPh sb="30" eb="31">
      <t>タマ</t>
    </rPh>
    <rPh sb="32" eb="33">
      <t>イ</t>
    </rPh>
    <phoneticPr fontId="33"/>
  </si>
  <si>
    <t>ものを着用してはならない。ただし、肌と同色のテーピングやサポーターを使用することは認められる。</t>
    <rPh sb="3" eb="5">
      <t>チャクヨウ</t>
    </rPh>
    <rPh sb="17" eb="18">
      <t>ハダ</t>
    </rPh>
    <rPh sb="19" eb="21">
      <t>ドウショク</t>
    </rPh>
    <rPh sb="34" eb="36">
      <t>シヨウ</t>
    </rPh>
    <rPh sb="41" eb="42">
      <t>ミト</t>
    </rPh>
    <phoneticPr fontId="33"/>
  </si>
  <si>
    <t>（投球椀の指先にテーピングすることは認められない）</t>
    <rPh sb="1" eb="3">
      <t>トウキュウ</t>
    </rPh>
    <rPh sb="3" eb="4">
      <t>ワン</t>
    </rPh>
    <rPh sb="5" eb="7">
      <t>ユビサキ</t>
    </rPh>
    <rPh sb="18" eb="19">
      <t>ミト</t>
    </rPh>
    <phoneticPr fontId="33"/>
  </si>
  <si>
    <t>（６－６項）　捕　手</t>
    <rPh sb="4" eb="5">
      <t>コウ</t>
    </rPh>
    <rPh sb="7" eb="8">
      <t>ホ</t>
    </rPh>
    <rPh sb="9" eb="10">
      <t>テ</t>
    </rPh>
    <phoneticPr fontId="33"/>
  </si>
  <si>
    <t>捕手は、投球のため投手が球を離すまで、捕手席内にいなければならない。</t>
    <rPh sb="0" eb="2">
      <t>ホシュ</t>
    </rPh>
    <rPh sb="4" eb="6">
      <t>トウキュウ</t>
    </rPh>
    <rPh sb="9" eb="11">
      <t>トウシュ</t>
    </rPh>
    <rPh sb="12" eb="13">
      <t>タマ</t>
    </rPh>
    <rPh sb="14" eb="15">
      <t>ハナ</t>
    </rPh>
    <rPh sb="19" eb="21">
      <t>ホシュ</t>
    </rPh>
    <rPh sb="21" eb="22">
      <t>セキ</t>
    </rPh>
    <rPh sb="22" eb="23">
      <t>ナイ</t>
    </rPh>
    <phoneticPr fontId="33"/>
  </si>
  <si>
    <t>捕手は無走者のとき、各投球後、投手に直接返球しなければならない。</t>
    <rPh sb="0" eb="2">
      <t>ホシュ</t>
    </rPh>
    <rPh sb="3" eb="4">
      <t>ム</t>
    </rPh>
    <rPh sb="4" eb="6">
      <t>ソウシャ</t>
    </rPh>
    <rPh sb="10" eb="13">
      <t>カクトウキュウ</t>
    </rPh>
    <rPh sb="13" eb="14">
      <t>ゴ</t>
    </rPh>
    <rPh sb="15" eb="17">
      <t>トウシュ</t>
    </rPh>
    <rPh sb="18" eb="20">
      <t>チョクセツ</t>
    </rPh>
    <rPh sb="20" eb="22">
      <t>ヘンキュウ</t>
    </rPh>
    <phoneticPr fontId="33"/>
  </si>
  <si>
    <t>✪</t>
    <phoneticPr fontId="33"/>
  </si>
  <si>
    <t>ボールインプレイ、ボールデッドにかかわらず、打者にワンボールが宣告される。</t>
    <rPh sb="22" eb="24">
      <t>ダシャ</t>
    </rPh>
    <rPh sb="31" eb="33">
      <t>センコク</t>
    </rPh>
    <phoneticPr fontId="33"/>
  </si>
  <si>
    <t>（６－７項）　塁への送球</t>
    <rPh sb="4" eb="5">
      <t>コウ</t>
    </rPh>
    <rPh sb="7" eb="8">
      <t>ルイ</t>
    </rPh>
    <rPh sb="10" eb="12">
      <t>ソウキュウ</t>
    </rPh>
    <phoneticPr fontId="33"/>
  </si>
  <si>
    <t>投手はボールインプレイ中に、投球姿勢をとったのち、足を投手板に触れたまま塁に送球してはならない。</t>
    <rPh sb="0" eb="2">
      <t>トウシュ</t>
    </rPh>
    <rPh sb="11" eb="12">
      <t>チュウ</t>
    </rPh>
    <rPh sb="14" eb="16">
      <t>トウキュウ</t>
    </rPh>
    <rPh sb="16" eb="18">
      <t>シセイ</t>
    </rPh>
    <rPh sb="25" eb="26">
      <t>アシ</t>
    </rPh>
    <rPh sb="27" eb="29">
      <t>トウシュ</t>
    </rPh>
    <rPh sb="29" eb="30">
      <t>バン</t>
    </rPh>
    <rPh sb="31" eb="32">
      <t>フ</t>
    </rPh>
    <rPh sb="36" eb="37">
      <t>ルイ</t>
    </rPh>
    <rPh sb="38" eb="40">
      <t>ソウキュウ</t>
    </rPh>
    <phoneticPr fontId="33"/>
  </si>
  <si>
    <t>投手が投手板を外すことのできる場合は次の通りである。</t>
    <rPh sb="0" eb="2">
      <t>トウシュ</t>
    </rPh>
    <rPh sb="3" eb="5">
      <t>トウシュ</t>
    </rPh>
    <rPh sb="5" eb="6">
      <t>バン</t>
    </rPh>
    <rPh sb="7" eb="8">
      <t>ハズ</t>
    </rPh>
    <rPh sb="15" eb="17">
      <t>バアイ</t>
    </rPh>
    <rPh sb="18" eb="19">
      <t>ツギ</t>
    </rPh>
    <rPh sb="20" eb="21">
      <t>トオ</t>
    </rPh>
    <phoneticPr fontId="33"/>
  </si>
  <si>
    <t>（１）</t>
    <phoneticPr fontId="33"/>
  </si>
  <si>
    <t>走者が塁を離れているとき。</t>
    <rPh sb="0" eb="2">
      <t>ソウシャ</t>
    </rPh>
    <rPh sb="3" eb="4">
      <t>ルイ</t>
    </rPh>
    <rPh sb="5" eb="6">
      <t>ハナ</t>
    </rPh>
    <phoneticPr fontId="33"/>
  </si>
  <si>
    <t>打者が打者席を出ているとき。</t>
    <rPh sb="0" eb="2">
      <t>ダシャ</t>
    </rPh>
    <rPh sb="3" eb="5">
      <t>ダシャ</t>
    </rPh>
    <rPh sb="5" eb="6">
      <t>セキ</t>
    </rPh>
    <rPh sb="7" eb="8">
      <t>デ</t>
    </rPh>
    <phoneticPr fontId="33"/>
  </si>
  <si>
    <t>アピールプレイをしようとしたとき。</t>
    <phoneticPr fontId="33"/>
  </si>
  <si>
    <t>投手が投手板を外すときは、両手を離す前に、両足を投手板の後方に外さなければならない。</t>
    <rPh sb="0" eb="2">
      <t>トウシュ</t>
    </rPh>
    <rPh sb="3" eb="5">
      <t>トウシュ</t>
    </rPh>
    <rPh sb="5" eb="6">
      <t>バン</t>
    </rPh>
    <rPh sb="7" eb="8">
      <t>ハズ</t>
    </rPh>
    <rPh sb="13" eb="15">
      <t>リョウテ</t>
    </rPh>
    <rPh sb="16" eb="17">
      <t>ハナ</t>
    </rPh>
    <rPh sb="18" eb="19">
      <t>マエ</t>
    </rPh>
    <rPh sb="21" eb="23">
      <t>リョウアシ</t>
    </rPh>
    <rPh sb="24" eb="26">
      <t>トウシュ</t>
    </rPh>
    <rPh sb="26" eb="27">
      <t>バン</t>
    </rPh>
    <rPh sb="28" eb="30">
      <t>コウホウ</t>
    </rPh>
    <rPh sb="31" eb="32">
      <t>ハズ</t>
    </rPh>
    <phoneticPr fontId="33"/>
  </si>
  <si>
    <t>投手が不正投球をし、打者が打たなかった場合。（空振のときを含む）</t>
    <rPh sb="0" eb="2">
      <t>トウシュ</t>
    </rPh>
    <rPh sb="3" eb="5">
      <t>フセイ</t>
    </rPh>
    <rPh sb="5" eb="7">
      <t>トウキュウ</t>
    </rPh>
    <rPh sb="10" eb="12">
      <t>ダシャ</t>
    </rPh>
    <rPh sb="13" eb="14">
      <t>ウ</t>
    </rPh>
    <rPh sb="19" eb="21">
      <t>バアイ</t>
    </rPh>
    <rPh sb="23" eb="24">
      <t>カラ</t>
    </rPh>
    <rPh sb="24" eb="25">
      <t>プリ</t>
    </rPh>
    <rPh sb="29" eb="30">
      <t>フク</t>
    </rPh>
    <phoneticPr fontId="33"/>
  </si>
  <si>
    <t>１）</t>
    <phoneticPr fontId="33"/>
  </si>
  <si>
    <t>２）</t>
  </si>
  <si>
    <t>３）</t>
  </si>
  <si>
    <t>走者に１個の安全進塁権が与えられる。</t>
    <rPh sb="0" eb="2">
      <t>ソウシャ</t>
    </rPh>
    <rPh sb="4" eb="5">
      <t>コ</t>
    </rPh>
    <rPh sb="6" eb="11">
      <t>アンゼンシンルイケン</t>
    </rPh>
    <rPh sb="12" eb="13">
      <t>アタ</t>
    </rPh>
    <phoneticPr fontId="33"/>
  </si>
  <si>
    <t>与えられた塁に達したのちも、走者はアウトになる危険を承知で進塁できる。走者が正しく</t>
    <rPh sb="0" eb="1">
      <t>アタ</t>
    </rPh>
    <rPh sb="5" eb="6">
      <t>ルイ</t>
    </rPh>
    <rPh sb="7" eb="8">
      <t>タッ</t>
    </rPh>
    <rPh sb="14" eb="16">
      <t>ソウシャ</t>
    </rPh>
    <rPh sb="23" eb="25">
      <t>キケン</t>
    </rPh>
    <rPh sb="26" eb="28">
      <t>ショウチ</t>
    </rPh>
    <rPh sb="29" eb="31">
      <t>シンルイ</t>
    </rPh>
    <rPh sb="35" eb="37">
      <t>ソウシャ</t>
    </rPh>
    <rPh sb="38" eb="39">
      <t>タダ</t>
    </rPh>
    <phoneticPr fontId="33"/>
  </si>
  <si>
    <t>進塁すれば、その進塁は認められる。</t>
    <rPh sb="0" eb="2">
      <t>シンルイ</t>
    </rPh>
    <rPh sb="8" eb="10">
      <t>シンルイ</t>
    </rPh>
    <rPh sb="11" eb="12">
      <t>ミト</t>
    </rPh>
    <phoneticPr fontId="33"/>
  </si>
  <si>
    <t>（２）</t>
    <phoneticPr fontId="33"/>
  </si>
  <si>
    <t>投手が不正投球をし、打者が打たなかった場合。（空振のときを除く）</t>
    <rPh sb="0" eb="2">
      <t>トウシュ</t>
    </rPh>
    <rPh sb="3" eb="5">
      <t>フセイ</t>
    </rPh>
    <rPh sb="5" eb="7">
      <t>トウキュウ</t>
    </rPh>
    <rPh sb="10" eb="12">
      <t>ダシャ</t>
    </rPh>
    <rPh sb="13" eb="14">
      <t>ウ</t>
    </rPh>
    <rPh sb="19" eb="21">
      <t>バアイ</t>
    </rPh>
    <rPh sb="23" eb="24">
      <t>カラ</t>
    </rPh>
    <rPh sb="24" eb="25">
      <t>プリ</t>
    </rPh>
    <rPh sb="29" eb="30">
      <t>ノゾ</t>
    </rPh>
    <phoneticPr fontId="33"/>
  </si>
  <si>
    <t>攻撃側の監督にプレイの結果を生かすか、不正投球をとるかの選択権が与えられる。</t>
    <rPh sb="0" eb="3">
      <t>コウゲキガワ</t>
    </rPh>
    <rPh sb="4" eb="6">
      <t>カントク</t>
    </rPh>
    <rPh sb="11" eb="13">
      <t>ケッカ</t>
    </rPh>
    <rPh sb="14" eb="15">
      <t>イ</t>
    </rPh>
    <rPh sb="19" eb="21">
      <t>フセイ</t>
    </rPh>
    <rPh sb="21" eb="23">
      <t>トウキュウ</t>
    </rPh>
    <rPh sb="28" eb="31">
      <t>センタクケン</t>
    </rPh>
    <rPh sb="32" eb="33">
      <t>アタ</t>
    </rPh>
    <phoneticPr fontId="33"/>
  </si>
  <si>
    <t>不正投球を打者が打って一塁へ進み、他のすべての走者が少少なくとも１個の進塁を</t>
    <rPh sb="0" eb="2">
      <t>フセイ</t>
    </rPh>
    <rPh sb="2" eb="4">
      <t>トウキュウ</t>
    </rPh>
    <rPh sb="5" eb="7">
      <t>ダシャ</t>
    </rPh>
    <rPh sb="8" eb="9">
      <t>ウ</t>
    </rPh>
    <rPh sb="11" eb="13">
      <t>１ルイ</t>
    </rPh>
    <rPh sb="14" eb="15">
      <t>スス</t>
    </rPh>
    <rPh sb="17" eb="18">
      <t>ホカ</t>
    </rPh>
    <rPh sb="23" eb="25">
      <t>ソウシャ</t>
    </rPh>
    <rPh sb="26" eb="28">
      <t>ショウスク</t>
    </rPh>
    <rPh sb="33" eb="34">
      <t>コ</t>
    </rPh>
    <rPh sb="35" eb="37">
      <t>シンルイ</t>
    </rPh>
    <phoneticPr fontId="33"/>
  </si>
  <si>
    <t>したときは、その不正投球は取り消される。</t>
    <rPh sb="8" eb="10">
      <t>フセイ</t>
    </rPh>
    <rPh sb="10" eb="12">
      <t>トウキュウ</t>
    </rPh>
    <rPh sb="13" eb="14">
      <t>ト</t>
    </rPh>
    <rPh sb="15" eb="16">
      <t>ケ</t>
    </rPh>
    <phoneticPr fontId="33"/>
  </si>
  <si>
    <t>不正投球が打者に当たった場合は、打者には一塁への、走者には１個の安全進塁権が与えられる。</t>
    <rPh sb="0" eb="2">
      <t>フセイ</t>
    </rPh>
    <rPh sb="2" eb="4">
      <t>トウキュウ</t>
    </rPh>
    <rPh sb="5" eb="7">
      <t>ダシャ</t>
    </rPh>
    <rPh sb="8" eb="9">
      <t>ア</t>
    </rPh>
    <rPh sb="12" eb="14">
      <t>バアイ</t>
    </rPh>
    <rPh sb="16" eb="18">
      <t>ダシャ</t>
    </rPh>
    <rPh sb="20" eb="22">
      <t>１ルイ</t>
    </rPh>
    <rPh sb="25" eb="27">
      <t>ソウシャ</t>
    </rPh>
    <rPh sb="30" eb="31">
      <t>コ</t>
    </rPh>
    <rPh sb="32" eb="37">
      <t>アンゼンシンルイケン</t>
    </rPh>
    <rPh sb="38" eb="39">
      <t>アタ</t>
    </rPh>
    <phoneticPr fontId="33"/>
  </si>
  <si>
    <t>（攻撃側の監督に選択権は与えられない）</t>
    <rPh sb="1" eb="4">
      <t>コウゲキガワ</t>
    </rPh>
    <rPh sb="5" eb="7">
      <t>カントク</t>
    </rPh>
    <rPh sb="8" eb="11">
      <t>センタクケン</t>
    </rPh>
    <rPh sb="12" eb="13">
      <t>アタ</t>
    </rPh>
    <phoneticPr fontId="33"/>
  </si>
  <si>
    <t>（４）</t>
    <phoneticPr fontId="33"/>
  </si>
  <si>
    <t>突発的事情で投手が投手板を外した場合は、審判員の判断で　”タイム”　が宣告される。</t>
    <rPh sb="0" eb="3">
      <t>トッパツテキ</t>
    </rPh>
    <rPh sb="3" eb="5">
      <t>ジジョウ</t>
    </rPh>
    <rPh sb="6" eb="8">
      <t>トウシュ</t>
    </rPh>
    <rPh sb="9" eb="11">
      <t>トウシュ</t>
    </rPh>
    <rPh sb="11" eb="12">
      <t>バン</t>
    </rPh>
    <rPh sb="13" eb="14">
      <t>ハズ</t>
    </rPh>
    <rPh sb="16" eb="18">
      <t>バアイ</t>
    </rPh>
    <rPh sb="20" eb="23">
      <t>シンパンイン</t>
    </rPh>
    <rPh sb="24" eb="26">
      <t>ハンダン</t>
    </rPh>
    <rPh sb="35" eb="37">
      <t>センコク</t>
    </rPh>
    <phoneticPr fontId="33"/>
  </si>
  <si>
    <t>（６－９項）　準備投球</t>
    <rPh sb="4" eb="5">
      <t>コウ</t>
    </rPh>
    <rPh sb="7" eb="9">
      <t>ジュンビ</t>
    </rPh>
    <rPh sb="9" eb="11">
      <t>トウキュウ</t>
    </rPh>
    <phoneticPr fontId="33"/>
  </si>
  <si>
    <t>１</t>
    <phoneticPr fontId="33"/>
  </si>
  <si>
    <t>準備投球は、初回と投手が交代したとき、１分を限度として５球以内で、次回からは３球以内である。</t>
    <rPh sb="0" eb="2">
      <t>ジュンビ</t>
    </rPh>
    <rPh sb="2" eb="4">
      <t>トウキュウ</t>
    </rPh>
    <rPh sb="6" eb="8">
      <t>ショカイ</t>
    </rPh>
    <rPh sb="9" eb="11">
      <t>トウシュ</t>
    </rPh>
    <rPh sb="12" eb="14">
      <t>コウタイ</t>
    </rPh>
    <rPh sb="20" eb="21">
      <t>プン</t>
    </rPh>
    <rPh sb="22" eb="24">
      <t>ゲンド</t>
    </rPh>
    <rPh sb="28" eb="29">
      <t>キュウ</t>
    </rPh>
    <rPh sb="29" eb="31">
      <t>イナイ</t>
    </rPh>
    <rPh sb="33" eb="35">
      <t>ジカイ</t>
    </rPh>
    <rPh sb="39" eb="40">
      <t>キュウ</t>
    </rPh>
    <rPh sb="40" eb="42">
      <t>イナイ</t>
    </rPh>
    <phoneticPr fontId="33"/>
  </si>
  <si>
    <t>初回と投手が交代したとき以外の準備投球で１分を超えたとき、または超えそうなときは、</t>
    <rPh sb="0" eb="2">
      <t>ショカイ</t>
    </rPh>
    <rPh sb="3" eb="5">
      <t>トウシュ</t>
    </rPh>
    <rPh sb="6" eb="8">
      <t>コウタイ</t>
    </rPh>
    <rPh sb="12" eb="14">
      <t>イガイ</t>
    </rPh>
    <rPh sb="15" eb="17">
      <t>ジュンビ</t>
    </rPh>
    <rPh sb="17" eb="19">
      <t>トウキュウ</t>
    </rPh>
    <rPh sb="21" eb="22">
      <t>プン</t>
    </rPh>
    <rPh sb="23" eb="24">
      <t>コ</t>
    </rPh>
    <rPh sb="32" eb="33">
      <t>コ</t>
    </rPh>
    <phoneticPr fontId="33"/>
  </si>
  <si>
    <t>審判員は　「残り１球」　と制限することができる。</t>
    <rPh sb="0" eb="3">
      <t>シンパンイン</t>
    </rPh>
    <rPh sb="6" eb="7">
      <t>ノコ</t>
    </rPh>
    <rPh sb="9" eb="10">
      <t>キュウ</t>
    </rPh>
    <rPh sb="13" eb="15">
      <t>セイゲン</t>
    </rPh>
    <phoneticPr fontId="33"/>
  </si>
  <si>
    <t>投手が規定の投球数を超えて準備投球を超えたときは、１球ごとにワンボールが宣告される。</t>
    <rPh sb="0" eb="2">
      <t>トウシュ</t>
    </rPh>
    <rPh sb="3" eb="5">
      <t>キテイ</t>
    </rPh>
    <rPh sb="6" eb="8">
      <t>トウキュウ</t>
    </rPh>
    <rPh sb="8" eb="9">
      <t>スウ</t>
    </rPh>
    <rPh sb="10" eb="11">
      <t>コ</t>
    </rPh>
    <rPh sb="13" eb="15">
      <t>ジュンビ</t>
    </rPh>
    <rPh sb="15" eb="17">
      <t>トウキュウ</t>
    </rPh>
    <rPh sb="18" eb="19">
      <t>コ</t>
    </rPh>
    <rPh sb="26" eb="27">
      <t>キュウ</t>
    </rPh>
    <rPh sb="36" eb="38">
      <t>センコク</t>
    </rPh>
    <phoneticPr fontId="33"/>
  </si>
  <si>
    <t>同一イニング中に、いったん交代した投手が再び投手に戻るときは、準備投球は認められない。</t>
    <rPh sb="0" eb="2">
      <t>ドウイツ</t>
    </rPh>
    <rPh sb="6" eb="7">
      <t>チュウ</t>
    </rPh>
    <rPh sb="13" eb="15">
      <t>コウタイ</t>
    </rPh>
    <rPh sb="17" eb="19">
      <t>トウシュ</t>
    </rPh>
    <rPh sb="20" eb="21">
      <t>フタタ</t>
    </rPh>
    <rPh sb="22" eb="24">
      <t>トウシュ</t>
    </rPh>
    <rPh sb="25" eb="26">
      <t>モド</t>
    </rPh>
    <rPh sb="31" eb="33">
      <t>ジュンビ</t>
    </rPh>
    <rPh sb="33" eb="35">
      <t>トウキュウ</t>
    </rPh>
    <rPh sb="36" eb="37">
      <t>ミト</t>
    </rPh>
    <phoneticPr fontId="33"/>
  </si>
  <si>
    <t>投手が準備投球を行ったときは、１球ごとにワンボールが宣告される。</t>
    <rPh sb="0" eb="2">
      <t>トウシュ</t>
    </rPh>
    <rPh sb="3" eb="5">
      <t>ジュンビ</t>
    </rPh>
    <rPh sb="5" eb="7">
      <t>トウキュウ</t>
    </rPh>
    <rPh sb="8" eb="9">
      <t>オコナ</t>
    </rPh>
    <phoneticPr fontId="33"/>
  </si>
  <si>
    <t>これらの違反は、相手チームから審判員にアピールがあったときにペナルティーが適用される。</t>
    <rPh sb="4" eb="6">
      <t>イハン</t>
    </rPh>
    <rPh sb="8" eb="10">
      <t>アイテ</t>
    </rPh>
    <rPh sb="15" eb="18">
      <t>シンパンイン</t>
    </rPh>
    <rPh sb="37" eb="39">
      <t>テキヨウ</t>
    </rPh>
    <phoneticPr fontId="33"/>
  </si>
  <si>
    <t>（６－１０項）　無効投球</t>
    <rPh sb="5" eb="6">
      <t>コウ</t>
    </rPh>
    <rPh sb="8" eb="10">
      <t>ムコウ</t>
    </rPh>
    <rPh sb="10" eb="12">
      <t>トウキュウ</t>
    </rPh>
    <phoneticPr fontId="33"/>
  </si>
  <si>
    <t>攻撃側の監督・プレイヤーの不正行為</t>
  </si>
  <si>
    <t>ボールデッド中の投球・クイックリターンピッチ・走者が　「離塁アウト」　になったとき・</t>
    <rPh sb="6" eb="7">
      <t>チュウ</t>
    </rPh>
    <rPh sb="8" eb="10">
      <t>トウキュウ</t>
    </rPh>
    <phoneticPr fontId="33"/>
  </si>
  <si>
    <t>その投球にともなうすべてのプレイは無効になる。</t>
    <rPh sb="2" eb="4">
      <t>トウキュウ</t>
    </rPh>
    <rPh sb="17" eb="19">
      <t>ムコウ</t>
    </rPh>
    <phoneticPr fontId="33"/>
  </si>
  <si>
    <t>（６－１１項）　投球動作中に球がスリップした場合</t>
    <rPh sb="5" eb="6">
      <t>コウ</t>
    </rPh>
    <rPh sb="8" eb="10">
      <t>トウキュウ</t>
    </rPh>
    <rPh sb="10" eb="13">
      <t>ドウサチュウ</t>
    </rPh>
    <rPh sb="14" eb="15">
      <t>タマ</t>
    </rPh>
    <rPh sb="22" eb="24">
      <t>バアイ</t>
    </rPh>
    <phoneticPr fontId="33"/>
  </si>
  <si>
    <t>（１）</t>
    <phoneticPr fontId="33"/>
  </si>
  <si>
    <t>各走者はアウトになる危険を承知で進塁できる。</t>
    <rPh sb="0" eb="3">
      <t>カクソウシャ</t>
    </rPh>
    <rPh sb="10" eb="12">
      <t>キケン</t>
    </rPh>
    <rPh sb="13" eb="15">
      <t>ショウチ</t>
    </rPh>
    <rPh sb="16" eb="18">
      <t>シンルイ</t>
    </rPh>
    <phoneticPr fontId="33"/>
  </si>
  <si>
    <t>（６－１２項)　不正投手</t>
    <rPh sb="5" eb="6">
      <t>コウ</t>
    </rPh>
    <rPh sb="8" eb="12">
      <t>フセイトウシュ</t>
    </rPh>
    <phoneticPr fontId="33"/>
  </si>
  <si>
    <t>打ち合わせ違反で不正投手となった投手は、その試合では再び投手として登板することは出来ない。</t>
    <rPh sb="0" eb="1">
      <t>ウ</t>
    </rPh>
    <rPh sb="2" eb="3">
      <t>ア</t>
    </rPh>
    <rPh sb="5" eb="7">
      <t>イハン</t>
    </rPh>
    <rPh sb="8" eb="10">
      <t>フセイ</t>
    </rPh>
    <rPh sb="10" eb="12">
      <t>トウシュ</t>
    </rPh>
    <rPh sb="16" eb="18">
      <t>トウシュ</t>
    </rPh>
    <rPh sb="22" eb="24">
      <t>シアイ</t>
    </rPh>
    <rPh sb="26" eb="27">
      <t>フタタ</t>
    </rPh>
    <rPh sb="28" eb="30">
      <t>トウシュ</t>
    </rPh>
    <rPh sb="33" eb="35">
      <t>トウバン</t>
    </rPh>
    <rPh sb="40" eb="42">
      <t>デキ</t>
    </rPh>
    <phoneticPr fontId="33"/>
  </si>
  <si>
    <t>（投手以外の守備につくことはできる）</t>
    <rPh sb="1" eb="3">
      <t>トウシュ</t>
    </rPh>
    <rPh sb="3" eb="5">
      <t>イガイ</t>
    </rPh>
    <rPh sb="6" eb="8">
      <t>シュビ</t>
    </rPh>
    <phoneticPr fontId="33"/>
  </si>
  <si>
    <t>不正投手が再登板し、相手チームから申し出があれば、違反者は退場になり、失格選手になる。</t>
    <rPh sb="0" eb="2">
      <t>フセイ</t>
    </rPh>
    <rPh sb="2" eb="4">
      <t>トウシュ</t>
    </rPh>
    <rPh sb="5" eb="8">
      <t>サイトウバン</t>
    </rPh>
    <rPh sb="10" eb="12">
      <t>アイテ</t>
    </rPh>
    <rPh sb="17" eb="18">
      <t>モウ</t>
    </rPh>
    <rPh sb="19" eb="20">
      <t>デ</t>
    </rPh>
    <rPh sb="25" eb="28">
      <t>イハンシャ</t>
    </rPh>
    <rPh sb="29" eb="31">
      <t>タイジョウ</t>
    </rPh>
    <rPh sb="35" eb="37">
      <t>シッカク</t>
    </rPh>
    <rPh sb="37" eb="39">
      <t>センシュ</t>
    </rPh>
    <phoneticPr fontId="33"/>
  </si>
  <si>
    <t>（不正投手が再登板したとみなされるのは、投球動作に入ったときである）</t>
    <rPh sb="1" eb="3">
      <t>フセイ</t>
    </rPh>
    <rPh sb="3" eb="5">
      <t>トウシュ</t>
    </rPh>
    <rPh sb="6" eb="9">
      <t>サイトウバン</t>
    </rPh>
    <rPh sb="20" eb="24">
      <t>トウキュウドウサ</t>
    </rPh>
    <rPh sb="25" eb="26">
      <t>ハイ</t>
    </rPh>
    <phoneticPr fontId="33"/>
  </si>
  <si>
    <t>違反者は、正しい交代者と交代する。</t>
    <rPh sb="0" eb="3">
      <t>イハンシャ</t>
    </rPh>
    <rPh sb="5" eb="6">
      <t>タダ</t>
    </rPh>
    <rPh sb="8" eb="10">
      <t>コウタイ</t>
    </rPh>
    <rPh sb="10" eb="11">
      <t>シャ</t>
    </rPh>
    <rPh sb="12" eb="14">
      <t>コウタイ</t>
    </rPh>
    <phoneticPr fontId="33"/>
  </si>
  <si>
    <t>プレイ関与して、次の投球動作に入る前に発見されたときは、攻撃側の監督にプレイの結果を生かすか、</t>
    <rPh sb="3" eb="5">
      <t>カンヨ</t>
    </rPh>
    <rPh sb="8" eb="9">
      <t>ツギ</t>
    </rPh>
    <rPh sb="10" eb="14">
      <t>トウキュウドウサ</t>
    </rPh>
    <rPh sb="15" eb="16">
      <t>ハイ</t>
    </rPh>
    <rPh sb="17" eb="18">
      <t>マエ</t>
    </rPh>
    <rPh sb="19" eb="21">
      <t>ハッケン</t>
    </rPh>
    <rPh sb="28" eb="31">
      <t>コウゲキガワ</t>
    </rPh>
    <rPh sb="32" eb="34">
      <t>カントク</t>
    </rPh>
    <rPh sb="39" eb="41">
      <t>ケッカ</t>
    </rPh>
    <rPh sb="42" eb="43">
      <t>イ</t>
    </rPh>
    <phoneticPr fontId="33"/>
  </si>
  <si>
    <t>それまでのプレイを無効にし、打撃完了前のカウントで打ち直すかの選択権が与えられる。</t>
    <rPh sb="9" eb="11">
      <t>ムコウ</t>
    </rPh>
    <rPh sb="14" eb="16">
      <t>ダゲキ</t>
    </rPh>
    <rPh sb="16" eb="18">
      <t>カンリョウ</t>
    </rPh>
    <rPh sb="18" eb="19">
      <t>マエ</t>
    </rPh>
    <rPh sb="25" eb="26">
      <t>ウ</t>
    </rPh>
    <rPh sb="27" eb="28">
      <t>ナオ</t>
    </rPh>
    <rPh sb="31" eb="34">
      <t>センタクケン</t>
    </rPh>
    <rPh sb="35" eb="36">
      <t>アタ</t>
    </rPh>
    <phoneticPr fontId="33"/>
  </si>
  <si>
    <t>プレイに関与し、次の投球動作に入ったのちは、プレイはすべて有効である。</t>
    <rPh sb="4" eb="6">
      <t>カンヨ</t>
    </rPh>
    <rPh sb="8" eb="9">
      <t>ツギ</t>
    </rPh>
    <rPh sb="10" eb="12">
      <t>トウキュウ</t>
    </rPh>
    <rPh sb="12" eb="14">
      <t>ドウサ</t>
    </rPh>
    <rPh sb="15" eb="16">
      <t>ハイ</t>
    </rPh>
    <rPh sb="29" eb="31">
      <t>ユウコウ</t>
    </rPh>
    <phoneticPr fontId="33"/>
  </si>
  <si>
    <t>（７－１項）　次打者</t>
    <rPh sb="4" eb="5">
      <t>コウ</t>
    </rPh>
    <rPh sb="7" eb="8">
      <t>ジ</t>
    </rPh>
    <rPh sb="8" eb="10">
      <t>ダシャ</t>
    </rPh>
    <phoneticPr fontId="33"/>
  </si>
  <si>
    <t>次打者は次打者席内で待機しなければならない。なお、一塁側・三塁側どちらの次打者席で</t>
    <rPh sb="0" eb="1">
      <t>ジ</t>
    </rPh>
    <rPh sb="1" eb="3">
      <t>ダシャ</t>
    </rPh>
    <rPh sb="4" eb="5">
      <t>ジ</t>
    </rPh>
    <rPh sb="5" eb="7">
      <t>ダシャ</t>
    </rPh>
    <rPh sb="7" eb="8">
      <t>セキ</t>
    </rPh>
    <rPh sb="8" eb="9">
      <t>ナイ</t>
    </rPh>
    <rPh sb="10" eb="12">
      <t>タイキ</t>
    </rPh>
    <rPh sb="25" eb="28">
      <t>１ルイガワ</t>
    </rPh>
    <rPh sb="29" eb="30">
      <t>３</t>
    </rPh>
    <rPh sb="30" eb="31">
      <t>ルイ</t>
    </rPh>
    <rPh sb="31" eb="32">
      <t>ガワ</t>
    </rPh>
    <rPh sb="36" eb="37">
      <t>ジ</t>
    </rPh>
    <rPh sb="37" eb="39">
      <t>ダシャ</t>
    </rPh>
    <rPh sb="39" eb="40">
      <t>セキ</t>
    </rPh>
    <phoneticPr fontId="33"/>
  </si>
  <si>
    <t>待機してもよい。</t>
    <phoneticPr fontId="33"/>
  </si>
  <si>
    <t>次打者は次打者席に検定バットを２本まで持ち込むことができる。</t>
    <rPh sb="0" eb="1">
      <t>ジ</t>
    </rPh>
    <rPh sb="1" eb="3">
      <t>ダシャ</t>
    </rPh>
    <rPh sb="4" eb="5">
      <t>ジ</t>
    </rPh>
    <rPh sb="5" eb="7">
      <t>ダシャ</t>
    </rPh>
    <rPh sb="7" eb="8">
      <t>セキ</t>
    </rPh>
    <rPh sb="9" eb="11">
      <t>ケンテイ</t>
    </rPh>
    <rPh sb="16" eb="17">
      <t>ホン</t>
    </rPh>
    <rPh sb="19" eb="20">
      <t>モ</t>
    </rPh>
    <rPh sb="21" eb="22">
      <t>コ</t>
    </rPh>
    <phoneticPr fontId="33"/>
  </si>
  <si>
    <t>その内の１本は検定ウォームバットでもよい。</t>
    <rPh sb="2" eb="3">
      <t>ウチ</t>
    </rPh>
    <rPh sb="5" eb="6">
      <t>ポン</t>
    </rPh>
    <rPh sb="7" eb="9">
      <t>ケンテイ</t>
    </rPh>
    <phoneticPr fontId="33"/>
  </si>
  <si>
    <t>検定ウォームバットにドーナツなどを取り付けてはならない。不正ウォームバットは試合から除外する。</t>
    <rPh sb="0" eb="2">
      <t>ケンテイ</t>
    </rPh>
    <rPh sb="17" eb="18">
      <t>ト</t>
    </rPh>
    <rPh sb="19" eb="20">
      <t>ツ</t>
    </rPh>
    <rPh sb="28" eb="30">
      <t>フセイ</t>
    </rPh>
    <rPh sb="38" eb="40">
      <t>シアイ</t>
    </rPh>
    <rPh sb="42" eb="44">
      <t>ジョガイ</t>
    </rPh>
    <phoneticPr fontId="33"/>
  </si>
  <si>
    <t>再度持ち込んだときは、その違反者は退場になる。</t>
    <rPh sb="0" eb="2">
      <t>サイド</t>
    </rPh>
    <rPh sb="2" eb="3">
      <t>モ</t>
    </rPh>
    <rPh sb="4" eb="5">
      <t>コ</t>
    </rPh>
    <rPh sb="13" eb="16">
      <t>イハンシャ</t>
    </rPh>
    <rPh sb="17" eb="19">
      <t>タイジョウ</t>
    </rPh>
    <phoneticPr fontId="33"/>
  </si>
  <si>
    <t>次打者は、守備側のプレイを妨げてはならない。</t>
    <rPh sb="0" eb="1">
      <t>ジ</t>
    </rPh>
    <rPh sb="1" eb="3">
      <t>ダシャ</t>
    </rPh>
    <rPh sb="5" eb="7">
      <t>シュビ</t>
    </rPh>
    <rPh sb="7" eb="8">
      <t>ガワ</t>
    </rPh>
    <rPh sb="13" eb="14">
      <t>サマタ</t>
    </rPh>
    <phoneticPr fontId="33"/>
  </si>
  <si>
    <t>ボールデッド。</t>
    <phoneticPr fontId="33"/>
  </si>
  <si>
    <t>次打者が走者をアウトにしようとしている野手を妨害したときは、本塁に最も近い走者がアウトになり、</t>
    <rPh sb="0" eb="1">
      <t>ジ</t>
    </rPh>
    <rPh sb="1" eb="3">
      <t>ダシャ</t>
    </rPh>
    <rPh sb="4" eb="6">
      <t>ソウシャ</t>
    </rPh>
    <rPh sb="19" eb="21">
      <t>ヤシュ</t>
    </rPh>
    <rPh sb="22" eb="24">
      <t>ボウガイ</t>
    </rPh>
    <rPh sb="30" eb="32">
      <t>ホンルイ</t>
    </rPh>
    <rPh sb="33" eb="34">
      <t>モット</t>
    </rPh>
    <rPh sb="35" eb="36">
      <t>チカ</t>
    </rPh>
    <rPh sb="37" eb="39">
      <t>ソウシャ</t>
    </rPh>
    <phoneticPr fontId="33"/>
  </si>
  <si>
    <t>他の走者は妨害発生時に達していた塁に戻らなければならない。</t>
    <rPh sb="0" eb="1">
      <t>タ</t>
    </rPh>
    <rPh sb="2" eb="4">
      <t>ソウシャ</t>
    </rPh>
    <rPh sb="5" eb="7">
      <t>ボウガイ</t>
    </rPh>
    <rPh sb="7" eb="9">
      <t>ハッセイ</t>
    </rPh>
    <rPh sb="9" eb="10">
      <t>ジ</t>
    </rPh>
    <rPh sb="11" eb="12">
      <t>タッ</t>
    </rPh>
    <rPh sb="16" eb="17">
      <t>ルイ</t>
    </rPh>
    <rPh sb="18" eb="19">
      <t>モド</t>
    </rPh>
    <phoneticPr fontId="33"/>
  </si>
  <si>
    <t>次打者が飛球に対する守備を妨害したときは、打者走者はアウトになり、他の走者は投球時に</t>
    <rPh sb="0" eb="1">
      <t>ジ</t>
    </rPh>
    <rPh sb="1" eb="3">
      <t>ダシャ</t>
    </rPh>
    <rPh sb="4" eb="6">
      <t>ヒキュウ</t>
    </rPh>
    <rPh sb="7" eb="8">
      <t>タイ</t>
    </rPh>
    <rPh sb="10" eb="12">
      <t>シュビ</t>
    </rPh>
    <rPh sb="13" eb="15">
      <t>ボウガイ</t>
    </rPh>
    <rPh sb="21" eb="23">
      <t>ダシャ</t>
    </rPh>
    <rPh sb="23" eb="25">
      <t>ソウシャ</t>
    </rPh>
    <rPh sb="33" eb="34">
      <t>タ</t>
    </rPh>
    <rPh sb="35" eb="37">
      <t>ソウシャ</t>
    </rPh>
    <rPh sb="38" eb="40">
      <t>トウキュウ</t>
    </rPh>
    <rPh sb="40" eb="41">
      <t>ジ</t>
    </rPh>
    <phoneticPr fontId="33"/>
  </si>
  <si>
    <t>占めていた塁に戻らなければならない。</t>
    <rPh sb="0" eb="1">
      <t>シ</t>
    </rPh>
    <rPh sb="5" eb="6">
      <t>ルイ</t>
    </rPh>
    <rPh sb="7" eb="8">
      <t>モド</t>
    </rPh>
    <phoneticPr fontId="33"/>
  </si>
  <si>
    <t>（７－２項）　打撃の順序</t>
    <rPh sb="4" eb="5">
      <t>コウ</t>
    </rPh>
    <rPh sb="7" eb="9">
      <t>ダゲキ</t>
    </rPh>
    <rPh sb="10" eb="12">
      <t>ジュンジョ</t>
    </rPh>
    <phoneticPr fontId="33"/>
  </si>
  <si>
    <t>次打者は打順表で打者の次に名前が記載されているプレイヤーである。</t>
    <rPh sb="0" eb="1">
      <t>ジ</t>
    </rPh>
    <rPh sb="1" eb="3">
      <t>ダシャ</t>
    </rPh>
    <rPh sb="4" eb="6">
      <t>ダジュン</t>
    </rPh>
    <rPh sb="6" eb="7">
      <t>ヒョウ</t>
    </rPh>
    <rPh sb="8" eb="10">
      <t>ダシャ</t>
    </rPh>
    <rPh sb="11" eb="12">
      <t>ツギ</t>
    </rPh>
    <rPh sb="13" eb="15">
      <t>ナマエ</t>
    </rPh>
    <rPh sb="16" eb="18">
      <t>キサイ</t>
    </rPh>
    <phoneticPr fontId="33"/>
  </si>
  <si>
    <t>２</t>
    <phoneticPr fontId="33"/>
  </si>
  <si>
    <t>次打者は次の場合は次打者席を離れてもよい。</t>
    <rPh sb="0" eb="1">
      <t>ジ</t>
    </rPh>
    <rPh sb="1" eb="3">
      <t>ダシャ</t>
    </rPh>
    <rPh sb="4" eb="5">
      <t>ツギ</t>
    </rPh>
    <rPh sb="6" eb="8">
      <t>バアイ</t>
    </rPh>
    <rPh sb="9" eb="10">
      <t>ジ</t>
    </rPh>
    <rPh sb="10" eb="12">
      <t>ダシャ</t>
    </rPh>
    <rPh sb="12" eb="13">
      <t>セキ</t>
    </rPh>
    <rPh sb="14" eb="15">
      <t>ハナ</t>
    </rPh>
    <phoneticPr fontId="33"/>
  </si>
  <si>
    <t>打者になるとき。</t>
    <rPh sb="0" eb="2">
      <t>ダシャ</t>
    </rPh>
    <phoneticPr fontId="33"/>
  </si>
  <si>
    <t>三塁から本塁に進塁してくる走者に指示を与えるとき。</t>
    <rPh sb="0" eb="1">
      <t>３</t>
    </rPh>
    <rPh sb="1" eb="2">
      <t>ルイ</t>
    </rPh>
    <rPh sb="4" eb="6">
      <t>ホンルイ</t>
    </rPh>
    <rPh sb="7" eb="9">
      <t>シンルイ</t>
    </rPh>
    <rPh sb="13" eb="15">
      <t>ソウシャ</t>
    </rPh>
    <rPh sb="16" eb="18">
      <t>シジ</t>
    </rPh>
    <rPh sb="19" eb="20">
      <t>アタ</t>
    </rPh>
    <phoneticPr fontId="33"/>
  </si>
  <si>
    <t>打球・送球を避けるとき。</t>
    <rPh sb="0" eb="2">
      <t>ダキュウ</t>
    </rPh>
    <rPh sb="3" eb="5">
      <t>ソウキュウ</t>
    </rPh>
    <rPh sb="6" eb="7">
      <t>サ</t>
    </rPh>
    <phoneticPr fontId="33"/>
  </si>
  <si>
    <t>各チームの打順は、打順表に記載され、試合前に球審に提出しなければならない。</t>
    <rPh sb="0" eb="1">
      <t>カク</t>
    </rPh>
    <rPh sb="5" eb="7">
      <t>ダジュン</t>
    </rPh>
    <rPh sb="9" eb="11">
      <t>ダジュン</t>
    </rPh>
    <rPh sb="11" eb="12">
      <t>ヒョウ</t>
    </rPh>
    <rPh sb="13" eb="15">
      <t>キサイ</t>
    </rPh>
    <rPh sb="18" eb="20">
      <t>シアイ</t>
    </rPh>
    <rPh sb="20" eb="21">
      <t>マエ</t>
    </rPh>
    <rPh sb="22" eb="24">
      <t>キュウシン</t>
    </rPh>
    <rPh sb="25" eb="27">
      <t>テイシュツ</t>
    </rPh>
    <phoneticPr fontId="33"/>
  </si>
  <si>
    <t>打順表に記載された順序で打者にならなければならない。また、打順は試合の途中で変更できない。</t>
    <rPh sb="0" eb="2">
      <t>ダジュン</t>
    </rPh>
    <rPh sb="2" eb="3">
      <t>ヒョウ</t>
    </rPh>
    <rPh sb="4" eb="6">
      <t>キサイ</t>
    </rPh>
    <rPh sb="9" eb="11">
      <t>ジュンジョ</t>
    </rPh>
    <rPh sb="12" eb="14">
      <t>ダシャ</t>
    </rPh>
    <rPh sb="29" eb="31">
      <t>ダジュン</t>
    </rPh>
    <rPh sb="32" eb="34">
      <t>シアイ</t>
    </rPh>
    <rPh sb="35" eb="37">
      <t>トチュウ</t>
    </rPh>
    <rPh sb="38" eb="40">
      <t>ヘンコウ</t>
    </rPh>
    <phoneticPr fontId="33"/>
  </si>
  <si>
    <t>プレイヤーの交代を行うときは交代者は交代したプレイヤーの打順に入らなければならない。</t>
    <rPh sb="6" eb="8">
      <t>コウタイ</t>
    </rPh>
    <rPh sb="9" eb="10">
      <t>オコナ</t>
    </rPh>
    <rPh sb="14" eb="16">
      <t>コウタイ</t>
    </rPh>
    <rPh sb="16" eb="17">
      <t>シャ</t>
    </rPh>
    <rPh sb="18" eb="20">
      <t>コウタイ</t>
    </rPh>
    <rPh sb="28" eb="30">
      <t>ダジュン</t>
    </rPh>
    <rPh sb="31" eb="32">
      <t>ハイ</t>
    </rPh>
    <phoneticPr fontId="33"/>
  </si>
  <si>
    <t>各回の先頭打者は、前の回に打撃を完了した打者の次の打者である。</t>
    <rPh sb="0" eb="2">
      <t>カクカイ</t>
    </rPh>
    <rPh sb="3" eb="5">
      <t>セントウ</t>
    </rPh>
    <rPh sb="5" eb="7">
      <t>ダシャ</t>
    </rPh>
    <rPh sb="9" eb="10">
      <t>マエ</t>
    </rPh>
    <rPh sb="11" eb="12">
      <t>カイ</t>
    </rPh>
    <rPh sb="13" eb="15">
      <t>ダゲキ</t>
    </rPh>
    <rPh sb="16" eb="18">
      <t>カンリョウ</t>
    </rPh>
    <rPh sb="20" eb="22">
      <t>ダシャ</t>
    </rPh>
    <rPh sb="23" eb="24">
      <t>ツギ</t>
    </rPh>
    <rPh sb="25" eb="27">
      <t>ダシャ</t>
    </rPh>
    <phoneticPr fontId="33"/>
  </si>
  <si>
    <t>打者の打撃中に第３アウトが成立して、その回が終了したときは、その打者が次の回の先頭打者になる。</t>
    <rPh sb="0" eb="2">
      <t>ダシャ</t>
    </rPh>
    <rPh sb="3" eb="6">
      <t>ダゲキチュウ</t>
    </rPh>
    <rPh sb="7" eb="8">
      <t>ダイ</t>
    </rPh>
    <rPh sb="13" eb="15">
      <t>セイリツ</t>
    </rPh>
    <rPh sb="20" eb="21">
      <t>カイ</t>
    </rPh>
    <rPh sb="22" eb="24">
      <t>シュウリョウ</t>
    </rPh>
    <rPh sb="32" eb="34">
      <t>ダシャ</t>
    </rPh>
    <rPh sb="35" eb="36">
      <t>ツギ</t>
    </rPh>
    <rPh sb="37" eb="38">
      <t>カイ</t>
    </rPh>
    <rPh sb="39" eb="41">
      <t>セントウ</t>
    </rPh>
    <rPh sb="41" eb="43">
      <t>ダシャ</t>
    </rPh>
    <phoneticPr fontId="33"/>
  </si>
  <si>
    <t>打順の誤りはアピールプレイである。守備側の監督・コーチ、あるいはプレイヤーによってのみ行うことができる。</t>
    <rPh sb="0" eb="2">
      <t>ダジュン</t>
    </rPh>
    <rPh sb="3" eb="4">
      <t>アヤマ</t>
    </rPh>
    <rPh sb="17" eb="19">
      <t>シュビ</t>
    </rPh>
    <rPh sb="19" eb="20">
      <t>ガワ</t>
    </rPh>
    <rPh sb="21" eb="23">
      <t>カントク</t>
    </rPh>
    <rPh sb="43" eb="44">
      <t>オコナ</t>
    </rPh>
    <phoneticPr fontId="33"/>
  </si>
  <si>
    <t>（ボールデッド中でもできる）</t>
    <rPh sb="7" eb="8">
      <t>チュウ</t>
    </rPh>
    <phoneticPr fontId="33"/>
  </si>
  <si>
    <t>守備側のチームは、すべての野手が守備位置からベンチへ向かってフェア地域を離たとき、</t>
    <rPh sb="0" eb="2">
      <t>シュビ</t>
    </rPh>
    <rPh sb="2" eb="3">
      <t>ガワ</t>
    </rPh>
    <rPh sb="13" eb="15">
      <t>ヤシュ</t>
    </rPh>
    <rPh sb="16" eb="18">
      <t>シュビ</t>
    </rPh>
    <rPh sb="18" eb="20">
      <t>イチ</t>
    </rPh>
    <rPh sb="26" eb="27">
      <t>ム</t>
    </rPh>
    <rPh sb="33" eb="35">
      <t>チイキ</t>
    </rPh>
    <rPh sb="36" eb="37">
      <t>リ</t>
    </rPh>
    <phoneticPr fontId="33"/>
  </si>
  <si>
    <t>（打順誤りのアピールプレイ）</t>
    <rPh sb="1" eb="3">
      <t>ダジュン</t>
    </rPh>
    <rPh sb="3" eb="4">
      <t>アヤマ</t>
    </rPh>
    <phoneticPr fontId="33"/>
  </si>
  <si>
    <t>打順誤りに対するアピール権を失う。</t>
    <rPh sb="0" eb="2">
      <t>ダジュン</t>
    </rPh>
    <rPh sb="2" eb="3">
      <t>アヤマ</t>
    </rPh>
    <rPh sb="5" eb="6">
      <t>タイ</t>
    </rPh>
    <rPh sb="12" eb="13">
      <t>ケン</t>
    </rPh>
    <rPh sb="14" eb="15">
      <t>ウシナ</t>
    </rPh>
    <phoneticPr fontId="33"/>
  </si>
  <si>
    <t>（１）</t>
    <phoneticPr fontId="33"/>
  </si>
  <si>
    <t>正位打者が打席に入って不正打者のボールカウントを引き継ぐ。</t>
    <rPh sb="0" eb="2">
      <t>セイイ</t>
    </rPh>
    <rPh sb="2" eb="4">
      <t>ダシャ</t>
    </rPh>
    <rPh sb="5" eb="7">
      <t>ダセキ</t>
    </rPh>
    <rPh sb="8" eb="9">
      <t>ハイ</t>
    </rPh>
    <rPh sb="11" eb="13">
      <t>フセイ</t>
    </rPh>
    <rPh sb="13" eb="15">
      <t>ダシャ</t>
    </rPh>
    <rPh sb="24" eb="25">
      <t>ヒ</t>
    </rPh>
    <rPh sb="26" eb="27">
      <t>ツ</t>
    </rPh>
    <phoneticPr fontId="33"/>
  </si>
  <si>
    <t>不正打者の打撃中の走者の進塁・得点は、すべて有効である。</t>
    <rPh sb="0" eb="2">
      <t>フセイ</t>
    </rPh>
    <rPh sb="2" eb="4">
      <t>ダシャ</t>
    </rPh>
    <rPh sb="5" eb="8">
      <t>ダゲキチュウ</t>
    </rPh>
    <rPh sb="9" eb="11">
      <t>ソウシャ</t>
    </rPh>
    <rPh sb="12" eb="14">
      <t>シンルイ</t>
    </rPh>
    <rPh sb="15" eb="17">
      <t>トクテン</t>
    </rPh>
    <rPh sb="22" eb="24">
      <t>ユウコウ</t>
    </rPh>
    <phoneticPr fontId="33"/>
  </si>
  <si>
    <t>（２）</t>
    <phoneticPr fontId="33"/>
  </si>
  <si>
    <t>不正打者の打撃が完了し、次の打者に対して投球動作に入る前（正・不正にかかわらず）に</t>
    <rPh sb="0" eb="2">
      <t>フセイ</t>
    </rPh>
    <rPh sb="2" eb="4">
      <t>ダシャ</t>
    </rPh>
    <rPh sb="5" eb="7">
      <t>ダゲキ</t>
    </rPh>
    <rPh sb="8" eb="10">
      <t>カンリョウ</t>
    </rPh>
    <rPh sb="12" eb="13">
      <t>ツギ</t>
    </rPh>
    <rPh sb="14" eb="16">
      <t>ダシャ</t>
    </rPh>
    <rPh sb="17" eb="18">
      <t>タイ</t>
    </rPh>
    <rPh sb="20" eb="22">
      <t>トウキュウ</t>
    </rPh>
    <rPh sb="22" eb="24">
      <t>ドウサ</t>
    </rPh>
    <rPh sb="25" eb="26">
      <t>ハイ</t>
    </rPh>
    <rPh sb="27" eb="28">
      <t>マエ</t>
    </rPh>
    <rPh sb="29" eb="30">
      <t>セイ</t>
    </rPh>
    <rPh sb="31" eb="33">
      <t>フセイ</t>
    </rPh>
    <phoneticPr fontId="33"/>
  </si>
  <si>
    <t>アピールされたときは、</t>
    <phoneticPr fontId="33"/>
  </si>
  <si>
    <t>不正打者が打席に入っている間にアピールされたときは、</t>
    <rPh sb="0" eb="2">
      <t>フセイ</t>
    </rPh>
    <rPh sb="2" eb="4">
      <t>ダシャ</t>
    </rPh>
    <rPh sb="5" eb="7">
      <t>ダセキ</t>
    </rPh>
    <rPh sb="8" eb="9">
      <t>ハイ</t>
    </rPh>
    <rPh sb="13" eb="14">
      <t>アイダ</t>
    </rPh>
    <phoneticPr fontId="33"/>
  </si>
  <si>
    <t>不正打者の打撃によるか、その打者が失策・四球・死球などで出塁したことによる走者の</t>
    <rPh sb="0" eb="2">
      <t>フセイ</t>
    </rPh>
    <rPh sb="2" eb="4">
      <t>ダシャ</t>
    </rPh>
    <rPh sb="5" eb="7">
      <t>ダゲキ</t>
    </rPh>
    <rPh sb="14" eb="16">
      <t>ダシャ</t>
    </rPh>
    <rPh sb="17" eb="19">
      <t>シッサク</t>
    </rPh>
    <rPh sb="20" eb="22">
      <t>４キュウ</t>
    </rPh>
    <rPh sb="23" eb="25">
      <t>シキュウ</t>
    </rPh>
    <rPh sb="28" eb="30">
      <t>シュツルイ</t>
    </rPh>
    <rPh sb="37" eb="39">
      <t>ソウシャ</t>
    </rPh>
    <phoneticPr fontId="33"/>
  </si>
  <si>
    <t>進塁および得点はすべて取り消される。ただし、違反発見前のアウトは取り消さない。</t>
    <rPh sb="0" eb="2">
      <t>シンルイ</t>
    </rPh>
    <rPh sb="5" eb="7">
      <t>トクテン</t>
    </rPh>
    <rPh sb="11" eb="12">
      <t>ト</t>
    </rPh>
    <rPh sb="13" eb="14">
      <t>ケ</t>
    </rPh>
    <rPh sb="22" eb="24">
      <t>イハン</t>
    </rPh>
    <rPh sb="24" eb="26">
      <t>ハッケン</t>
    </rPh>
    <rPh sb="26" eb="27">
      <t>マエ</t>
    </rPh>
    <rPh sb="32" eb="33">
      <t>ト</t>
    </rPh>
    <rPh sb="34" eb="35">
      <t>ケ</t>
    </rPh>
    <phoneticPr fontId="33"/>
  </si>
  <si>
    <t>２）</t>
    <phoneticPr fontId="33"/>
  </si>
  <si>
    <t>打順を抜かされた正位打者がアウトになる。</t>
    <rPh sb="0" eb="2">
      <t>ダジュン</t>
    </rPh>
    <rPh sb="3" eb="4">
      <t>ヌ</t>
    </rPh>
    <rPh sb="8" eb="12">
      <t>セイイダシャ</t>
    </rPh>
    <phoneticPr fontId="33"/>
  </si>
  <si>
    <t>３）</t>
    <phoneticPr fontId="33"/>
  </si>
  <si>
    <t>次打者は、打順誤りのためにアウトを宣告された打者の次の打順の者である。ただし、</t>
    <rPh sb="0" eb="1">
      <t>ジ</t>
    </rPh>
    <rPh sb="1" eb="3">
      <t>ダシャ</t>
    </rPh>
    <rPh sb="5" eb="7">
      <t>ダジュン</t>
    </rPh>
    <rPh sb="7" eb="8">
      <t>アヤマ</t>
    </rPh>
    <rPh sb="17" eb="19">
      <t>センコク</t>
    </rPh>
    <rPh sb="22" eb="24">
      <t>ダシャ</t>
    </rPh>
    <rPh sb="25" eb="26">
      <t>ツギ</t>
    </rPh>
    <rPh sb="27" eb="29">
      <t>ダジュン</t>
    </rPh>
    <rPh sb="30" eb="31">
      <t>モノ</t>
    </rPh>
    <phoneticPr fontId="33"/>
  </si>
  <si>
    <t>次打者が不正打者でアウトになった打者のときは、さらに次の打順の者である。</t>
    <rPh sb="0" eb="1">
      <t>ジ</t>
    </rPh>
    <rPh sb="1" eb="3">
      <t>ダシャ</t>
    </rPh>
    <rPh sb="4" eb="6">
      <t>フセイ</t>
    </rPh>
    <rPh sb="6" eb="8">
      <t>ダシャ</t>
    </rPh>
    <rPh sb="16" eb="18">
      <t>ダシャ</t>
    </rPh>
    <rPh sb="26" eb="27">
      <t>ツギ</t>
    </rPh>
    <rPh sb="28" eb="30">
      <t>ダジュン</t>
    </rPh>
    <rPh sb="31" eb="32">
      <t>モノ</t>
    </rPh>
    <phoneticPr fontId="33"/>
  </si>
  <si>
    <t>４）</t>
    <phoneticPr fontId="33"/>
  </si>
  <si>
    <t>打順誤りのアピールで第三アウトが成立したとき、次の回の先頭打者は打順を抜かされて</t>
    <rPh sb="0" eb="2">
      <t>ダジュン</t>
    </rPh>
    <rPh sb="2" eb="3">
      <t>アヤマ</t>
    </rPh>
    <rPh sb="10" eb="11">
      <t>ダイ</t>
    </rPh>
    <rPh sb="11" eb="12">
      <t>３</t>
    </rPh>
    <rPh sb="16" eb="18">
      <t>セイリツ</t>
    </rPh>
    <rPh sb="23" eb="24">
      <t>ツギ</t>
    </rPh>
    <rPh sb="25" eb="26">
      <t>カイ</t>
    </rPh>
    <rPh sb="27" eb="29">
      <t>セントウ</t>
    </rPh>
    <rPh sb="29" eb="31">
      <t>ダシャ</t>
    </rPh>
    <rPh sb="32" eb="34">
      <t>ダジュン</t>
    </rPh>
    <rPh sb="35" eb="36">
      <t>ヌ</t>
    </rPh>
    <phoneticPr fontId="33"/>
  </si>
  <si>
    <t>アウトになった打者の次の打順の者である。</t>
    <rPh sb="7" eb="9">
      <t>ダシャ</t>
    </rPh>
    <rPh sb="10" eb="11">
      <t>ツギ</t>
    </rPh>
    <rPh sb="12" eb="14">
      <t>ダジュン</t>
    </rPh>
    <rPh sb="15" eb="16">
      <t>モノ</t>
    </rPh>
    <phoneticPr fontId="33"/>
  </si>
  <si>
    <t>次の打者に対して投球動作に入ったならば、</t>
    <rPh sb="0" eb="1">
      <t>ツギ</t>
    </rPh>
    <rPh sb="2" eb="4">
      <t>ダシャ</t>
    </rPh>
    <rPh sb="5" eb="6">
      <t>タイ</t>
    </rPh>
    <rPh sb="8" eb="12">
      <t>トウキュウドウサ</t>
    </rPh>
    <rPh sb="13" eb="14">
      <t>ハイ</t>
    </rPh>
    <phoneticPr fontId="33"/>
  </si>
  <si>
    <t>アピール権は消滅し、すべてのプレイは有効である。</t>
    <rPh sb="4" eb="5">
      <t>ケン</t>
    </rPh>
    <rPh sb="6" eb="8">
      <t>ショウメツ</t>
    </rPh>
    <rPh sb="18" eb="20">
      <t>ユウコウ</t>
    </rPh>
    <phoneticPr fontId="33"/>
  </si>
  <si>
    <t>塁にとどまった走者は自分の打席を失い、この時の正位打者はこの走者の次の打順の者である。</t>
    <rPh sb="0" eb="1">
      <t>ルイ</t>
    </rPh>
    <rPh sb="7" eb="9">
      <t>ソウシャ</t>
    </rPh>
    <rPh sb="10" eb="12">
      <t>ジブン</t>
    </rPh>
    <rPh sb="13" eb="15">
      <t>ダセキ</t>
    </rPh>
    <rPh sb="16" eb="17">
      <t>ウシナ</t>
    </rPh>
    <rPh sb="21" eb="22">
      <t>トキ</t>
    </rPh>
    <rPh sb="23" eb="25">
      <t>セイイ</t>
    </rPh>
    <rPh sb="25" eb="27">
      <t>ダシャ</t>
    </rPh>
    <rPh sb="30" eb="32">
      <t>ソウシャ</t>
    </rPh>
    <rPh sb="33" eb="34">
      <t>ツギ</t>
    </rPh>
    <rPh sb="35" eb="37">
      <t>ダジュン</t>
    </rPh>
    <rPh sb="38" eb="39">
      <t>モノ</t>
    </rPh>
    <phoneticPr fontId="33"/>
  </si>
  <si>
    <t>打ち合わせを再度行うと監督が退場となる。ただし、高校生以下の試合は除く。</t>
    <rPh sb="0" eb="1">
      <t>ウ</t>
    </rPh>
    <rPh sb="2" eb="3">
      <t>ア</t>
    </rPh>
    <rPh sb="6" eb="8">
      <t>サイド</t>
    </rPh>
    <rPh sb="8" eb="9">
      <t>オコナ</t>
    </rPh>
    <rPh sb="11" eb="13">
      <t>カントク</t>
    </rPh>
    <rPh sb="14" eb="16">
      <t>タイジョウ</t>
    </rPh>
    <rPh sb="24" eb="27">
      <t>コウコウセイ</t>
    </rPh>
    <rPh sb="27" eb="29">
      <t>イカ</t>
    </rPh>
    <rPh sb="30" eb="32">
      <t>シアイ</t>
    </rPh>
    <rPh sb="33" eb="34">
      <t>ノゾ</t>
    </rPh>
    <phoneticPr fontId="33"/>
  </si>
  <si>
    <t>「タイム」を要求しないで打ち合わせをしたときは、審判員の判断により「打ち合わせ」とみなされる。</t>
    <rPh sb="6" eb="8">
      <t>ヨウキュウ</t>
    </rPh>
    <rPh sb="12" eb="13">
      <t>ウ</t>
    </rPh>
    <rPh sb="14" eb="15">
      <t>ア</t>
    </rPh>
    <rPh sb="24" eb="27">
      <t>シンパンイン</t>
    </rPh>
    <rPh sb="28" eb="30">
      <t>ハンダン</t>
    </rPh>
    <rPh sb="34" eb="35">
      <t>ウ</t>
    </rPh>
    <rPh sb="36" eb="37">
      <t>ア</t>
    </rPh>
    <phoneticPr fontId="33"/>
  </si>
  <si>
    <t>（７－３項）　打撃姿勢</t>
    <rPh sb="4" eb="5">
      <t>コウ</t>
    </rPh>
    <rPh sb="7" eb="9">
      <t>ダゲキ</t>
    </rPh>
    <rPh sb="9" eb="11">
      <t>シセイ</t>
    </rPh>
    <phoneticPr fontId="33"/>
  </si>
  <si>
    <t>打者は球審が　”プレイ”　を指示したのち、１０秒以内に打撃姿勢をとらなければならない。</t>
    <rPh sb="0" eb="2">
      <t>ダシャ</t>
    </rPh>
    <rPh sb="3" eb="5">
      <t>キュウシン</t>
    </rPh>
    <rPh sb="14" eb="16">
      <t>シジ</t>
    </rPh>
    <rPh sb="23" eb="24">
      <t>ビョウ</t>
    </rPh>
    <rPh sb="24" eb="26">
      <t>イナイ</t>
    </rPh>
    <rPh sb="27" eb="29">
      <t>ダゲキ</t>
    </rPh>
    <rPh sb="29" eb="31">
      <t>シセイ</t>
    </rPh>
    <phoneticPr fontId="33"/>
  </si>
  <si>
    <t>打者に対してワンストライクが宣告される。</t>
    <rPh sb="0" eb="2">
      <t>ダシャ</t>
    </rPh>
    <rPh sb="3" eb="4">
      <t>タイ</t>
    </rPh>
    <rPh sb="14" eb="16">
      <t>センコク</t>
    </rPh>
    <phoneticPr fontId="33"/>
  </si>
  <si>
    <t>打者は、試合中いかなるときも、故意に打者席のライインを消してはならない。</t>
    <rPh sb="0" eb="2">
      <t>ダシャ</t>
    </rPh>
    <rPh sb="4" eb="7">
      <t>シアイチュウ</t>
    </rPh>
    <rPh sb="15" eb="17">
      <t>コイ</t>
    </rPh>
    <rPh sb="18" eb="20">
      <t>ダシャ</t>
    </rPh>
    <rPh sb="20" eb="21">
      <t>セキ</t>
    </rPh>
    <rPh sb="27" eb="28">
      <t>ケ</t>
    </rPh>
    <phoneticPr fontId="33"/>
  </si>
  <si>
    <t>打者は、投球間にサインの確認や素振りをするとき、打者席内に片足を置いておかなければならない。</t>
    <rPh sb="0" eb="2">
      <t>ダシャ</t>
    </rPh>
    <rPh sb="4" eb="6">
      <t>トウキュウ</t>
    </rPh>
    <rPh sb="6" eb="7">
      <t>カン</t>
    </rPh>
    <rPh sb="12" eb="14">
      <t>カクニン</t>
    </rPh>
    <rPh sb="15" eb="17">
      <t>スブ</t>
    </rPh>
    <rPh sb="24" eb="26">
      <t>ダシャ</t>
    </rPh>
    <rPh sb="26" eb="27">
      <t>セキ</t>
    </rPh>
    <rPh sb="27" eb="28">
      <t>ナイ</t>
    </rPh>
    <rPh sb="29" eb="31">
      <t>カタアシ</t>
    </rPh>
    <rPh sb="32" eb="33">
      <t>オ</t>
    </rPh>
    <phoneticPr fontId="33"/>
  </si>
  <si>
    <t>【 例　外 】</t>
    <rPh sb="2" eb="3">
      <t>レイ</t>
    </rPh>
    <rPh sb="4" eb="5">
      <t>ソト</t>
    </rPh>
    <phoneticPr fontId="33"/>
  </si>
  <si>
    <t>（７）</t>
  </si>
  <si>
    <t>フェア、ファウルに関わらず、打者が投球を打ったとき。</t>
    <rPh sb="9" eb="10">
      <t>カカ</t>
    </rPh>
    <rPh sb="14" eb="16">
      <t>ダシャ</t>
    </rPh>
    <rPh sb="17" eb="19">
      <t>トウキュウ</t>
    </rPh>
    <rPh sb="20" eb="21">
      <t>ウ</t>
    </rPh>
    <phoneticPr fontId="33"/>
  </si>
  <si>
    <t>スイングしたとき。あるいはスイングを試みたとき。（チェックスイングを含む）</t>
    <rPh sb="18" eb="19">
      <t>ココロ</t>
    </rPh>
    <rPh sb="34" eb="35">
      <t>フク</t>
    </rPh>
    <phoneticPr fontId="33"/>
  </si>
  <si>
    <t>投球を避けるため、打者席を出ざるを得なかったとき。</t>
    <rPh sb="0" eb="2">
      <t>トウキュウ</t>
    </rPh>
    <rPh sb="3" eb="4">
      <t>サ</t>
    </rPh>
    <rPh sb="9" eb="11">
      <t>ダシャ</t>
    </rPh>
    <rPh sb="11" eb="12">
      <t>セキ</t>
    </rPh>
    <rPh sb="13" eb="14">
      <t>デ</t>
    </rPh>
    <rPh sb="17" eb="18">
      <t>エ</t>
    </rPh>
    <phoneticPr fontId="33"/>
  </si>
  <si>
    <t>ワイルドピッチやパスボールがあったとき。</t>
    <phoneticPr fontId="33"/>
  </si>
  <si>
    <t>本塁上でプレイが行われたとき。</t>
    <rPh sb="0" eb="2">
      <t>ホンルイ</t>
    </rPh>
    <rPh sb="2" eb="3">
      <t>ジョウ</t>
    </rPh>
    <rPh sb="8" eb="9">
      <t>オコナ</t>
    </rPh>
    <phoneticPr fontId="33"/>
  </si>
  <si>
    <t>タイムが宣告されたとき。</t>
    <rPh sb="4" eb="6">
      <t>センコク</t>
    </rPh>
    <phoneticPr fontId="33"/>
  </si>
  <si>
    <t>ピッチャーがピッチャーズサークルを離れたとき。または、捕手が捕手席を離れたとき。</t>
    <rPh sb="17" eb="18">
      <t>ハナ</t>
    </rPh>
    <rPh sb="27" eb="29">
      <t>ホシュ</t>
    </rPh>
    <rPh sb="30" eb="32">
      <t>ホシュ</t>
    </rPh>
    <rPh sb="32" eb="33">
      <t>セキ</t>
    </rPh>
    <rPh sb="34" eb="35">
      <t>ハナ</t>
    </rPh>
    <phoneticPr fontId="33"/>
  </si>
  <si>
    <t>（７－４項）　ストライク</t>
    <rPh sb="4" eb="5">
      <t>コウ</t>
    </rPh>
    <phoneticPr fontId="33"/>
  </si>
  <si>
    <t>正しい投球が地面につき前にストライクゾーンを通過したとき。</t>
    <rPh sb="0" eb="1">
      <t>タダ</t>
    </rPh>
    <rPh sb="3" eb="5">
      <t>トウキュウ</t>
    </rPh>
    <rPh sb="6" eb="8">
      <t>ジメン</t>
    </rPh>
    <rPh sb="11" eb="12">
      <t>マエ</t>
    </rPh>
    <rPh sb="22" eb="24">
      <t>ツウカ</t>
    </rPh>
    <phoneticPr fontId="33"/>
  </si>
  <si>
    <t>「ストライクゾーン」は、打者が打撃をしようとするときの脇の下と膝頭の上部の間の本塁の上方空間である。</t>
    <rPh sb="12" eb="14">
      <t>ダシャ</t>
    </rPh>
    <rPh sb="15" eb="17">
      <t>ダゲキ</t>
    </rPh>
    <rPh sb="27" eb="28">
      <t>ワキ</t>
    </rPh>
    <rPh sb="29" eb="30">
      <t>シタ</t>
    </rPh>
    <rPh sb="31" eb="33">
      <t>ヒザガシラ</t>
    </rPh>
    <rPh sb="34" eb="36">
      <t>ジョウブ</t>
    </rPh>
    <rPh sb="37" eb="38">
      <t>アイダ</t>
    </rPh>
    <rPh sb="39" eb="41">
      <t>ホンルイ</t>
    </rPh>
    <rPh sb="42" eb="44">
      <t>ジョウホウ</t>
    </rPh>
    <rPh sb="44" eb="46">
      <t>クウカン</t>
    </rPh>
    <phoneticPr fontId="33"/>
  </si>
  <si>
    <t>正しい投球を打者が空振したとき。</t>
    <rPh sb="0" eb="1">
      <t>タダ</t>
    </rPh>
    <rPh sb="3" eb="5">
      <t>トウキュウ</t>
    </rPh>
    <rPh sb="6" eb="8">
      <t>ダシャ</t>
    </rPh>
    <rPh sb="9" eb="10">
      <t>カラ</t>
    </rPh>
    <rPh sb="10" eb="11">
      <t>プリ</t>
    </rPh>
    <phoneticPr fontId="33"/>
  </si>
  <si>
    <t>ファウルチップになったとき。（ボールインプレイ）</t>
    <phoneticPr fontId="33"/>
  </si>
  <si>
    <t>ツーストライクになる前に打球がファウルボールになったとき。</t>
    <rPh sb="10" eb="11">
      <t>マエ</t>
    </rPh>
    <rPh sb="12" eb="14">
      <t>ダキュウ</t>
    </rPh>
    <phoneticPr fontId="33"/>
  </si>
  <si>
    <t>投球が空振され、打者の身体のどの部分にでも触れたとき。</t>
    <rPh sb="0" eb="2">
      <t>トウキュウ</t>
    </rPh>
    <rPh sb="3" eb="4">
      <t>カラ</t>
    </rPh>
    <rPh sb="4" eb="5">
      <t>プリ</t>
    </rPh>
    <rPh sb="8" eb="10">
      <t>ダシャ</t>
    </rPh>
    <rPh sb="11" eb="13">
      <t>カラダ</t>
    </rPh>
    <rPh sb="16" eb="18">
      <t>ブブン</t>
    </rPh>
    <rPh sb="21" eb="22">
      <t>フ</t>
    </rPh>
    <phoneticPr fontId="33"/>
  </si>
  <si>
    <t>ツーストライクになる前に、打者席にいる打者に打球が当たったとき。</t>
    <rPh sb="10" eb="11">
      <t>マエ</t>
    </rPh>
    <rPh sb="13" eb="15">
      <t>ダシャ</t>
    </rPh>
    <rPh sb="15" eb="16">
      <t>セキ</t>
    </rPh>
    <rPh sb="19" eb="21">
      <t>ダシャ</t>
    </rPh>
    <rPh sb="22" eb="24">
      <t>ダキュウ</t>
    </rPh>
    <rPh sb="25" eb="26">
      <t>ア</t>
    </rPh>
    <phoneticPr fontId="33"/>
  </si>
  <si>
    <t>ストライクゾーンで投球が打者に触れたとき。</t>
    <rPh sb="9" eb="11">
      <t>トウキュウ</t>
    </rPh>
    <rPh sb="12" eb="14">
      <t>ダシャ</t>
    </rPh>
    <rPh sb="15" eb="16">
      <t>フ</t>
    </rPh>
    <phoneticPr fontId="33"/>
  </si>
  <si>
    <t>球審がプレイを指示したのち、打者が１０秒以内に打撃姿勢をとらなかったとき。（ボールデッド）</t>
    <rPh sb="0" eb="2">
      <t>キュウシン</t>
    </rPh>
    <rPh sb="7" eb="9">
      <t>シジ</t>
    </rPh>
    <rPh sb="14" eb="16">
      <t>ダシャ</t>
    </rPh>
    <rPh sb="19" eb="20">
      <t>ビョウ</t>
    </rPh>
    <rPh sb="20" eb="22">
      <t>イナイ</t>
    </rPh>
    <rPh sb="23" eb="25">
      <t>ダゲキ</t>
    </rPh>
    <rPh sb="25" eb="27">
      <t>シセイ</t>
    </rPh>
    <phoneticPr fontId="33"/>
  </si>
  <si>
    <t>投球しなくても打者に対してワンストライクが宣告される。</t>
    <rPh sb="0" eb="2">
      <t>トウキュウ</t>
    </rPh>
    <rPh sb="7" eb="9">
      <t>ダシャ</t>
    </rPh>
    <rPh sb="10" eb="11">
      <t>タイ</t>
    </rPh>
    <rPh sb="21" eb="23">
      <t>センコク</t>
    </rPh>
    <phoneticPr fontId="33"/>
  </si>
  <si>
    <t>（７－５項）　ボール</t>
    <rPh sb="4" eb="5">
      <t>コウ</t>
    </rPh>
    <phoneticPr fontId="33"/>
  </si>
  <si>
    <t>投球がストライクゾーンを通過しなかったとき。</t>
    <rPh sb="0" eb="2">
      <t>トウキュウ</t>
    </rPh>
    <rPh sb="12" eb="14">
      <t>ツウカ</t>
    </rPh>
    <phoneticPr fontId="33"/>
  </si>
  <si>
    <t>投球が本塁に達する前に地面に触れ、打者が振らなかったとき。（ボールインプレイ）</t>
    <rPh sb="0" eb="2">
      <t>トウキュウ</t>
    </rPh>
    <rPh sb="3" eb="5">
      <t>ホンルイ</t>
    </rPh>
    <rPh sb="6" eb="7">
      <t>タッ</t>
    </rPh>
    <rPh sb="9" eb="10">
      <t>マエ</t>
    </rPh>
    <rPh sb="11" eb="13">
      <t>ジメン</t>
    </rPh>
    <rPh sb="14" eb="15">
      <t>フ</t>
    </rPh>
    <rPh sb="17" eb="19">
      <t>ダシャ</t>
    </rPh>
    <rPh sb="20" eb="21">
      <t>フ</t>
    </rPh>
    <phoneticPr fontId="33"/>
  </si>
  <si>
    <t>不正投球が宣告されたとき。</t>
    <rPh sb="0" eb="2">
      <t>フセイ</t>
    </rPh>
    <rPh sb="2" eb="4">
      <t>トウキュウ</t>
    </rPh>
    <rPh sb="5" eb="7">
      <t>センコク</t>
    </rPh>
    <phoneticPr fontId="33"/>
  </si>
  <si>
    <t>（１）</t>
    <phoneticPr fontId="33"/>
  </si>
  <si>
    <t>４</t>
    <phoneticPr fontId="33"/>
  </si>
  <si>
    <t>規定の準備投球を超過したとき。</t>
    <rPh sb="0" eb="2">
      <t>キテイ</t>
    </rPh>
    <rPh sb="3" eb="7">
      <t>ジュンビトウキュウ</t>
    </rPh>
    <rPh sb="8" eb="10">
      <t>チョウカ</t>
    </rPh>
    <phoneticPr fontId="33"/>
  </si>
  <si>
    <t>１球ごとに打者に対してワンボールが宣告される。</t>
    <rPh sb="1" eb="2">
      <t>キュウ</t>
    </rPh>
    <rPh sb="5" eb="7">
      <t>ダシャ</t>
    </rPh>
    <rPh sb="8" eb="9">
      <t>タイ</t>
    </rPh>
    <rPh sb="17" eb="19">
      <t>センコク</t>
    </rPh>
    <phoneticPr fontId="33"/>
  </si>
  <si>
    <t>捕手が無走者のときに投球後の球を投手へ直接返球しなかったとき。</t>
    <rPh sb="0" eb="2">
      <t>ホシュ</t>
    </rPh>
    <rPh sb="3" eb="4">
      <t>ム</t>
    </rPh>
    <rPh sb="4" eb="6">
      <t>ソウシャ</t>
    </rPh>
    <rPh sb="10" eb="12">
      <t>トウキュウ</t>
    </rPh>
    <rPh sb="12" eb="13">
      <t>ゴ</t>
    </rPh>
    <rPh sb="14" eb="15">
      <t>タマ</t>
    </rPh>
    <rPh sb="16" eb="18">
      <t>トウシュ</t>
    </rPh>
    <rPh sb="19" eb="21">
      <t>チョクセツ</t>
    </rPh>
    <rPh sb="21" eb="23">
      <t>ヘンキュウ</t>
    </rPh>
    <phoneticPr fontId="33"/>
  </si>
  <si>
    <t>ボールインプレイ、ボールデッドにかかわらず、打者に対してワンボールが宣告される。</t>
    <rPh sb="22" eb="24">
      <t>ダシャ</t>
    </rPh>
    <rPh sb="25" eb="26">
      <t>タイ</t>
    </rPh>
    <rPh sb="34" eb="36">
      <t>センコク</t>
    </rPh>
    <phoneticPr fontId="33"/>
  </si>
  <si>
    <t>投手が球を受けるか、球審がプレイを指示したのち、２０秒以内に次の投球をしなかったとき。</t>
    <rPh sb="0" eb="2">
      <t>トウシュ</t>
    </rPh>
    <rPh sb="3" eb="4">
      <t>タマ</t>
    </rPh>
    <rPh sb="5" eb="6">
      <t>ウ</t>
    </rPh>
    <rPh sb="10" eb="12">
      <t>キュウシン</t>
    </rPh>
    <rPh sb="17" eb="19">
      <t>シジ</t>
    </rPh>
    <rPh sb="26" eb="27">
      <t>ビョウ</t>
    </rPh>
    <rPh sb="27" eb="29">
      <t>イナイ</t>
    </rPh>
    <rPh sb="30" eb="31">
      <t>ツギ</t>
    </rPh>
    <rPh sb="32" eb="34">
      <t>トウキュウ</t>
    </rPh>
    <phoneticPr fontId="33"/>
  </si>
  <si>
    <t>不正投球だはなく、ボールデッド</t>
    <rPh sb="0" eb="2">
      <t>フセイ</t>
    </rPh>
    <rPh sb="2" eb="4">
      <t>トウキュウ</t>
    </rPh>
    <phoneticPr fontId="33"/>
  </si>
  <si>
    <t>（７－６項）　打者がアウトになる場合</t>
    <rPh sb="4" eb="5">
      <t>コウ</t>
    </rPh>
    <rPh sb="7" eb="9">
      <t>ダシャ</t>
    </rPh>
    <rPh sb="16" eb="18">
      <t>バアイ</t>
    </rPh>
    <phoneticPr fontId="33"/>
  </si>
  <si>
    <t>打者が空振して第３ストライクになった球が、打者の身体の一部に触れたとき。</t>
    <rPh sb="0" eb="2">
      <t>ダシャ</t>
    </rPh>
    <rPh sb="3" eb="4">
      <t>カラ</t>
    </rPh>
    <rPh sb="4" eb="5">
      <t>プリ</t>
    </rPh>
    <rPh sb="7" eb="8">
      <t>ダイ</t>
    </rPh>
    <rPh sb="18" eb="19">
      <t>タマ</t>
    </rPh>
    <rPh sb="21" eb="23">
      <t>ダシャ</t>
    </rPh>
    <rPh sb="24" eb="26">
      <t>カラダ</t>
    </rPh>
    <rPh sb="27" eb="29">
      <t>１ブ</t>
    </rPh>
    <rPh sb="30" eb="31">
      <t>フ</t>
    </rPh>
    <phoneticPr fontId="33"/>
  </si>
  <si>
    <t>第３ストライクが捕手に正しく捕球されたとき。</t>
    <rPh sb="0" eb="1">
      <t>ダイ</t>
    </rPh>
    <rPh sb="8" eb="10">
      <t>ホシュ</t>
    </rPh>
    <rPh sb="11" eb="12">
      <t>タダ</t>
    </rPh>
    <rPh sb="14" eb="16">
      <t>ホキュウ</t>
    </rPh>
    <phoneticPr fontId="33"/>
  </si>
  <si>
    <t>ボールインプレイ。（走者は進塁できる）</t>
    <rPh sb="10" eb="12">
      <t>ソウシャ</t>
    </rPh>
    <rPh sb="13" eb="15">
      <t>シンルイ</t>
    </rPh>
    <phoneticPr fontId="33"/>
  </si>
  <si>
    <t>３</t>
    <phoneticPr fontId="33"/>
  </si>
  <si>
    <t>無死または１死で、一塁に走者がいて、打者が第三ストライクになったとき。</t>
    <rPh sb="0" eb="2">
      <t>ムシ</t>
    </rPh>
    <rPh sb="6" eb="7">
      <t>シ</t>
    </rPh>
    <rPh sb="9" eb="10">
      <t>１</t>
    </rPh>
    <rPh sb="10" eb="11">
      <t>ルイ</t>
    </rPh>
    <rPh sb="12" eb="14">
      <t>ソウシャ</t>
    </rPh>
    <rPh sb="18" eb="20">
      <t>ダシャ</t>
    </rPh>
    <rPh sb="21" eb="22">
      <t>ダイ</t>
    </rPh>
    <rPh sb="22" eb="23">
      <t>３</t>
    </rPh>
    <phoneticPr fontId="33"/>
  </si>
  <si>
    <t>ボールインプレイ（走者は進塁できる）</t>
    <rPh sb="9" eb="11">
      <t>ソウシャ</t>
    </rPh>
    <rPh sb="12" eb="14">
      <t>シンルイ</t>
    </rPh>
    <phoneticPr fontId="33"/>
  </si>
  <si>
    <t>打者がツーストライク後にバンドした打球が、ファウルボールになったとき。</t>
    <rPh sb="0" eb="2">
      <t>ダシャ</t>
    </rPh>
    <rPh sb="10" eb="11">
      <t>ゴ</t>
    </rPh>
    <rPh sb="17" eb="19">
      <t>ダキュウ</t>
    </rPh>
    <phoneticPr fontId="33"/>
  </si>
  <si>
    <t>５</t>
    <phoneticPr fontId="33"/>
  </si>
  <si>
    <t>打者が片足での完全に打者席の外に踏み出したり、本塁に触れたりして打ったとき。</t>
    <rPh sb="0" eb="2">
      <t>ダシャ</t>
    </rPh>
    <rPh sb="3" eb="5">
      <t>カタアシ</t>
    </rPh>
    <rPh sb="7" eb="9">
      <t>カンゼン</t>
    </rPh>
    <rPh sb="10" eb="12">
      <t>ダシャ</t>
    </rPh>
    <rPh sb="12" eb="13">
      <t>セキ</t>
    </rPh>
    <rPh sb="14" eb="15">
      <t>ソト</t>
    </rPh>
    <rPh sb="16" eb="17">
      <t>フ</t>
    </rPh>
    <rPh sb="18" eb="19">
      <t>ダ</t>
    </rPh>
    <rPh sb="23" eb="25">
      <t>ホンルイ</t>
    </rPh>
    <rPh sb="26" eb="27">
      <t>フ</t>
    </rPh>
    <rPh sb="32" eb="33">
      <t>ウ</t>
    </rPh>
    <phoneticPr fontId="33"/>
  </si>
  <si>
    <t>６</t>
  </si>
  <si>
    <t>７</t>
  </si>
  <si>
    <t>８</t>
  </si>
  <si>
    <t>打者が打者席外に足を完全に踏み出し、再び打者席内に戻って投球を打ったり、バットに当てたりしたとき。</t>
    <rPh sb="0" eb="2">
      <t>ダシャ</t>
    </rPh>
    <rPh sb="3" eb="5">
      <t>ダシャ</t>
    </rPh>
    <rPh sb="5" eb="6">
      <t>セキ</t>
    </rPh>
    <rPh sb="6" eb="7">
      <t>ガイ</t>
    </rPh>
    <rPh sb="8" eb="9">
      <t>アシ</t>
    </rPh>
    <rPh sb="10" eb="12">
      <t>カンゼン</t>
    </rPh>
    <rPh sb="13" eb="14">
      <t>フ</t>
    </rPh>
    <rPh sb="15" eb="16">
      <t>ダ</t>
    </rPh>
    <rPh sb="18" eb="19">
      <t>フタタ</t>
    </rPh>
    <rPh sb="20" eb="22">
      <t>ダシャ</t>
    </rPh>
    <rPh sb="22" eb="23">
      <t>セキ</t>
    </rPh>
    <rPh sb="23" eb="24">
      <t>ナイ</t>
    </rPh>
    <rPh sb="25" eb="26">
      <t>モド</t>
    </rPh>
    <rPh sb="28" eb="30">
      <t>トウキュウ</t>
    </rPh>
    <rPh sb="31" eb="32">
      <t>ウ</t>
    </rPh>
    <rPh sb="40" eb="41">
      <t>ア</t>
    </rPh>
    <phoneticPr fontId="33"/>
  </si>
  <si>
    <t>打者が不正バット（未検定バットを含む）を持って打者席に入ったとき。</t>
    <rPh sb="0" eb="2">
      <t>ダシャ</t>
    </rPh>
    <rPh sb="3" eb="5">
      <t>フセイ</t>
    </rPh>
    <rPh sb="9" eb="12">
      <t>ミケンテイ</t>
    </rPh>
    <rPh sb="16" eb="17">
      <t>フク</t>
    </rPh>
    <rPh sb="20" eb="21">
      <t>モ</t>
    </rPh>
    <rPh sb="23" eb="26">
      <t>ダシャセキ</t>
    </rPh>
    <rPh sb="27" eb="28">
      <t>ハイ</t>
    </rPh>
    <phoneticPr fontId="33"/>
  </si>
  <si>
    <t>（１）</t>
    <phoneticPr fontId="33"/>
  </si>
  <si>
    <t>打者アウト。（走者は進塁出来ない）</t>
    <rPh sb="0" eb="2">
      <t>ダシャ</t>
    </rPh>
    <rPh sb="7" eb="9">
      <t>ソウシャ</t>
    </rPh>
    <rPh sb="10" eb="14">
      <t>シンルイデキ</t>
    </rPh>
    <phoneticPr fontId="33"/>
  </si>
  <si>
    <t>いるのでアウトになる。</t>
    <phoneticPr fontId="33"/>
  </si>
  <si>
    <t>打者が変造バットを持って打者席に入ったとき。</t>
    <rPh sb="0" eb="2">
      <t>ダシャ</t>
    </rPh>
    <rPh sb="3" eb="5">
      <t>ヘンゾウ</t>
    </rPh>
    <rPh sb="9" eb="10">
      <t>モ</t>
    </rPh>
    <rPh sb="12" eb="15">
      <t>ダシャセキ</t>
    </rPh>
    <rPh sb="16" eb="17">
      <t>ハイ</t>
    </rPh>
    <phoneticPr fontId="33"/>
  </si>
  <si>
    <t>打者はアウトで退場。（走者は進塁出来ない。）</t>
    <rPh sb="0" eb="2">
      <t>ダシャ</t>
    </rPh>
    <rPh sb="7" eb="9">
      <t>タイジョウ</t>
    </rPh>
    <rPh sb="11" eb="13">
      <t>ソウシャ</t>
    </rPh>
    <rPh sb="14" eb="18">
      <t>シンルイデキ</t>
    </rPh>
    <phoneticPr fontId="33"/>
  </si>
  <si>
    <t>打者が投手の両足が投手板に触れたのち、反対側の打者席に移ったとき。</t>
    <rPh sb="0" eb="2">
      <t>ダシャ</t>
    </rPh>
    <rPh sb="3" eb="5">
      <t>トウシュ</t>
    </rPh>
    <rPh sb="6" eb="8">
      <t>リョウアシ</t>
    </rPh>
    <rPh sb="9" eb="11">
      <t>トウシュ</t>
    </rPh>
    <rPh sb="11" eb="12">
      <t>バン</t>
    </rPh>
    <rPh sb="13" eb="14">
      <t>フ</t>
    </rPh>
    <rPh sb="19" eb="21">
      <t>ハンタイ</t>
    </rPh>
    <rPh sb="21" eb="22">
      <t>ガワ</t>
    </rPh>
    <rPh sb="23" eb="25">
      <t>ダシャ</t>
    </rPh>
    <rPh sb="25" eb="26">
      <t>セキ</t>
    </rPh>
    <rPh sb="27" eb="28">
      <t>ウツ</t>
    </rPh>
    <phoneticPr fontId="33"/>
  </si>
  <si>
    <t>打者はアウト。（走者は進塁出来ない。）</t>
    <rPh sb="0" eb="2">
      <t>ダシャ</t>
    </rPh>
    <rPh sb="8" eb="10">
      <t>ソウシャ</t>
    </rPh>
    <rPh sb="11" eb="15">
      <t>シンルイデキ</t>
    </rPh>
    <phoneticPr fontId="33"/>
  </si>
  <si>
    <t>打者が打者席内にいても、故意に捕手を妨害したり、本塁上のプレイを妨害したとき。</t>
    <rPh sb="0" eb="2">
      <t>ダシャ</t>
    </rPh>
    <rPh sb="3" eb="7">
      <t>ダシャセキナイ</t>
    </rPh>
    <rPh sb="12" eb="14">
      <t>コイ</t>
    </rPh>
    <rPh sb="15" eb="17">
      <t>ホシュ</t>
    </rPh>
    <rPh sb="18" eb="20">
      <t>ボウガイ</t>
    </rPh>
    <rPh sb="24" eb="26">
      <t>ホンルイ</t>
    </rPh>
    <rPh sb="26" eb="27">
      <t>ジョウ</t>
    </rPh>
    <rPh sb="32" eb="34">
      <t>ボウガイ</t>
    </rPh>
    <phoneticPr fontId="33"/>
  </si>
  <si>
    <t>打者が打者席内または打者席外で故意に送球を妨害したとき。</t>
    <rPh sb="0" eb="2">
      <t>ダシャ</t>
    </rPh>
    <rPh sb="3" eb="5">
      <t>ダシャ</t>
    </rPh>
    <rPh sb="5" eb="6">
      <t>セキ</t>
    </rPh>
    <rPh sb="6" eb="7">
      <t>ナイ</t>
    </rPh>
    <rPh sb="10" eb="12">
      <t>ダシャ</t>
    </rPh>
    <rPh sb="12" eb="13">
      <t>セキ</t>
    </rPh>
    <rPh sb="13" eb="14">
      <t>ガイ</t>
    </rPh>
    <rPh sb="15" eb="17">
      <t>コイ</t>
    </rPh>
    <rPh sb="18" eb="20">
      <t>ソウキュウ</t>
    </rPh>
    <rPh sb="21" eb="23">
      <t>ボウガイ</t>
    </rPh>
    <phoneticPr fontId="33"/>
  </si>
  <si>
    <t>打者はアウト。</t>
    <rPh sb="0" eb="2">
      <t>ダシャ</t>
    </rPh>
    <phoneticPr fontId="33"/>
  </si>
  <si>
    <t>各走者は審判の判断により、妨害時占めていた塁に戻らなければならない。</t>
    <rPh sb="0" eb="3">
      <t>カクソウシャ</t>
    </rPh>
    <rPh sb="4" eb="6">
      <t>シンパン</t>
    </rPh>
    <rPh sb="7" eb="9">
      <t>ハンダン</t>
    </rPh>
    <rPh sb="13" eb="15">
      <t>ボウガイ</t>
    </rPh>
    <rPh sb="15" eb="16">
      <t>ジ</t>
    </rPh>
    <rPh sb="16" eb="17">
      <t>シ</t>
    </rPh>
    <rPh sb="21" eb="22">
      <t>ルイ</t>
    </rPh>
    <rPh sb="23" eb="24">
      <t>モド</t>
    </rPh>
    <phoneticPr fontId="33"/>
  </si>
  <si>
    <t>「不正投球」　を　「不正打球」　したときは、「不正打球」　が優先する。</t>
    <rPh sb="1" eb="3">
      <t>フセイ</t>
    </rPh>
    <rPh sb="3" eb="5">
      <t>トウキュウ</t>
    </rPh>
    <rPh sb="10" eb="12">
      <t>フセイ</t>
    </rPh>
    <rPh sb="12" eb="14">
      <t>ダキュウ</t>
    </rPh>
    <rPh sb="23" eb="27">
      <t>フセイダキュウ</t>
    </rPh>
    <rPh sb="30" eb="32">
      <t>ユウセン</t>
    </rPh>
    <phoneticPr fontId="33"/>
  </si>
  <si>
    <t>（８－１項）　打者が打者走者になる場合</t>
    <rPh sb="4" eb="5">
      <t>コウ</t>
    </rPh>
    <rPh sb="7" eb="9">
      <t>ダシャ</t>
    </rPh>
    <rPh sb="10" eb="12">
      <t>ダシャ</t>
    </rPh>
    <rPh sb="12" eb="14">
      <t>ソウシャ</t>
    </rPh>
    <rPh sb="17" eb="19">
      <t>バアイ</t>
    </rPh>
    <phoneticPr fontId="33"/>
  </si>
  <si>
    <t>打者がフェアボールを打ったとき。</t>
    <rPh sb="0" eb="2">
      <t>ダシャ</t>
    </rPh>
    <rPh sb="10" eb="11">
      <t>ウ</t>
    </rPh>
    <phoneticPr fontId="33"/>
  </si>
  <si>
    <t>無死または、一死で走者が一塁にいないとき、または二死のときは一塁に走者がいても、捕手が</t>
    <rPh sb="0" eb="2">
      <t>ムシ</t>
    </rPh>
    <rPh sb="6" eb="7">
      <t>１</t>
    </rPh>
    <rPh sb="7" eb="8">
      <t>シ</t>
    </rPh>
    <rPh sb="9" eb="11">
      <t>ソウシャ</t>
    </rPh>
    <rPh sb="12" eb="13">
      <t>１</t>
    </rPh>
    <rPh sb="13" eb="14">
      <t>ルイ</t>
    </rPh>
    <rPh sb="24" eb="25">
      <t>２</t>
    </rPh>
    <rPh sb="25" eb="26">
      <t>シ</t>
    </rPh>
    <rPh sb="30" eb="31">
      <t>１</t>
    </rPh>
    <rPh sb="31" eb="32">
      <t>ルイ</t>
    </rPh>
    <rPh sb="33" eb="35">
      <t>ソウシャ</t>
    </rPh>
    <rPh sb="40" eb="42">
      <t>ホシュ</t>
    </rPh>
    <phoneticPr fontId="33"/>
  </si>
  <si>
    <t>第三ストライクの投球を捕球できなかったとき。（第三ストライクルール）</t>
    <rPh sb="0" eb="1">
      <t>ダイ</t>
    </rPh>
    <rPh sb="1" eb="2">
      <t>３</t>
    </rPh>
    <rPh sb="8" eb="10">
      <t>トウキュウ</t>
    </rPh>
    <rPh sb="11" eb="13">
      <t>ホキュウ</t>
    </rPh>
    <rPh sb="23" eb="25">
      <t>ダイ３</t>
    </rPh>
    <phoneticPr fontId="33"/>
  </si>
  <si>
    <t>ボールインプレイ。（打者はアウトになる危険を承知で進塁できる）</t>
    <rPh sb="10" eb="12">
      <t>ダシャ</t>
    </rPh>
    <rPh sb="19" eb="21">
      <t>キケン</t>
    </rPh>
    <rPh sb="22" eb="24">
      <t>ショウチ</t>
    </rPh>
    <rPh sb="25" eb="27">
      <t>シンルイ</t>
    </rPh>
    <phoneticPr fontId="33"/>
  </si>
  <si>
    <t>打者が四球を得たとき。</t>
    <rPh sb="0" eb="2">
      <t>ダシャ</t>
    </rPh>
    <rPh sb="3" eb="5">
      <t>４キュウ</t>
    </rPh>
    <rPh sb="6" eb="7">
      <t>エ</t>
    </rPh>
    <phoneticPr fontId="33"/>
  </si>
  <si>
    <t>打者には一塁への安全進塁権が与えられる。</t>
    <rPh sb="0" eb="2">
      <t>ダシャ</t>
    </rPh>
    <rPh sb="4" eb="5">
      <t>１</t>
    </rPh>
    <rPh sb="5" eb="6">
      <t>ルイ</t>
    </rPh>
    <rPh sb="8" eb="13">
      <t>アンゼンシンルイケン</t>
    </rPh>
    <rPh sb="14" eb="15">
      <t>アタ</t>
    </rPh>
    <phoneticPr fontId="33"/>
  </si>
  <si>
    <t>球がブロックされない限り、ボールインプレイ。（故意四球の場合を除く）</t>
    <rPh sb="0" eb="1">
      <t>タマ</t>
    </rPh>
    <rPh sb="10" eb="11">
      <t>カギ</t>
    </rPh>
    <rPh sb="23" eb="25">
      <t>コイ</t>
    </rPh>
    <rPh sb="25" eb="27">
      <t>４キュウ</t>
    </rPh>
    <rPh sb="28" eb="30">
      <t>バアイ</t>
    </rPh>
    <rPh sb="31" eb="32">
      <t>ノゾ</t>
    </rPh>
    <phoneticPr fontId="33"/>
  </si>
  <si>
    <t>故意四球の場合は、ボールデッド。他の走者はフォースのとき以外進塁できない。</t>
    <rPh sb="0" eb="2">
      <t>コイ</t>
    </rPh>
    <rPh sb="2" eb="4">
      <t>４キュウ</t>
    </rPh>
    <rPh sb="5" eb="7">
      <t>バアイ</t>
    </rPh>
    <rPh sb="16" eb="17">
      <t>タ</t>
    </rPh>
    <rPh sb="18" eb="20">
      <t>ソウシャ</t>
    </rPh>
    <rPh sb="28" eb="30">
      <t>イガイ</t>
    </rPh>
    <rPh sb="30" eb="32">
      <t>シンルイ</t>
    </rPh>
    <phoneticPr fontId="33"/>
  </si>
  <si>
    <t>打者が投球を打つのを捕手や他の野手が妨害したとき。</t>
    <rPh sb="0" eb="2">
      <t>ダシャ</t>
    </rPh>
    <rPh sb="3" eb="5">
      <t>トウキュウ</t>
    </rPh>
    <rPh sb="6" eb="7">
      <t>ウ</t>
    </rPh>
    <rPh sb="10" eb="12">
      <t>ホシュ</t>
    </rPh>
    <rPh sb="13" eb="14">
      <t>タ</t>
    </rPh>
    <rPh sb="15" eb="17">
      <t>ヤシュ</t>
    </rPh>
    <rPh sb="18" eb="20">
      <t>ボウガイ</t>
    </rPh>
    <phoneticPr fontId="33"/>
  </si>
  <si>
    <t>ディレードデッドボール。</t>
    <phoneticPr fontId="33"/>
  </si>
  <si>
    <t>攻撃側の監督に、打撃妨害による打者の一塁への安全進塁権をとるか、プレイの結果を生かすか、</t>
    <rPh sb="0" eb="3">
      <t>コウゲキガワ</t>
    </rPh>
    <rPh sb="4" eb="6">
      <t>カントク</t>
    </rPh>
    <rPh sb="8" eb="10">
      <t>ダゲキ</t>
    </rPh>
    <rPh sb="10" eb="12">
      <t>ボウガイ</t>
    </rPh>
    <rPh sb="15" eb="17">
      <t>ダシャ</t>
    </rPh>
    <rPh sb="18" eb="19">
      <t>１</t>
    </rPh>
    <rPh sb="19" eb="20">
      <t>ルイ</t>
    </rPh>
    <rPh sb="22" eb="27">
      <t>アンゼンシンルイケン</t>
    </rPh>
    <rPh sb="36" eb="38">
      <t>ケッカ</t>
    </rPh>
    <rPh sb="39" eb="40">
      <t>イ</t>
    </rPh>
    <phoneticPr fontId="33"/>
  </si>
  <si>
    <t>選択権が与えられる。</t>
    <rPh sb="0" eb="3">
      <t>センタクケン</t>
    </rPh>
    <rPh sb="4" eb="5">
      <t>アタ</t>
    </rPh>
    <phoneticPr fontId="33"/>
  </si>
  <si>
    <t>打撃妨害にもかかわらず、打者が安全に一塁に達し、かつ他のすべての走者が一個以上した進塁ときは</t>
    <rPh sb="0" eb="2">
      <t>ダゲキ</t>
    </rPh>
    <rPh sb="2" eb="4">
      <t>ボウガイ</t>
    </rPh>
    <rPh sb="12" eb="14">
      <t>ダシャ</t>
    </rPh>
    <rPh sb="15" eb="17">
      <t>アンゼン</t>
    </rPh>
    <rPh sb="18" eb="19">
      <t>１</t>
    </rPh>
    <rPh sb="19" eb="20">
      <t>ルイ</t>
    </rPh>
    <rPh sb="21" eb="22">
      <t>タッ</t>
    </rPh>
    <rPh sb="26" eb="27">
      <t>ホカ</t>
    </rPh>
    <rPh sb="32" eb="34">
      <t>ソウシャ</t>
    </rPh>
    <rPh sb="35" eb="39">
      <t>１コイジョウ</t>
    </rPh>
    <rPh sb="41" eb="43">
      <t>シンルイ</t>
    </rPh>
    <phoneticPr fontId="33"/>
  </si>
  <si>
    <t>打撃妨害はなかったものとしてプレイはつずけられる。</t>
    <rPh sb="0" eb="2">
      <t>ダゲキ</t>
    </rPh>
    <rPh sb="2" eb="4">
      <t>ボウガイ</t>
    </rPh>
    <phoneticPr fontId="33"/>
  </si>
  <si>
    <t>打撃姿勢を選択した場合、他の走者はフォースの状態を除いて進塁できない。</t>
    <rPh sb="5" eb="7">
      <t>センタク</t>
    </rPh>
    <rPh sb="9" eb="11">
      <t>バアイ</t>
    </rPh>
    <rPh sb="12" eb="13">
      <t>タ</t>
    </rPh>
    <rPh sb="14" eb="16">
      <t>ソウシャ</t>
    </rPh>
    <rPh sb="22" eb="24">
      <t>ジョウタイ</t>
    </rPh>
    <rPh sb="25" eb="26">
      <t>ノゾ</t>
    </rPh>
    <rPh sb="28" eb="30">
      <t>シンルイ</t>
    </rPh>
    <phoneticPr fontId="33"/>
  </si>
  <si>
    <t>（注１）</t>
    <rPh sb="1" eb="2">
      <t>チュウ</t>
    </rPh>
    <phoneticPr fontId="33"/>
  </si>
  <si>
    <t>打撃妨害のときの投球が　「不正投球」　であったときは、打者及びすべての走者が少なくとも１個</t>
    <rPh sb="0" eb="2">
      <t>ダゲキ</t>
    </rPh>
    <rPh sb="2" eb="4">
      <t>ボウガイ</t>
    </rPh>
    <rPh sb="8" eb="10">
      <t>トウキュウ</t>
    </rPh>
    <rPh sb="13" eb="17">
      <t>フセイトウキュウ</t>
    </rPh>
    <rPh sb="27" eb="29">
      <t>ダシャ</t>
    </rPh>
    <rPh sb="29" eb="30">
      <t>オヨ</t>
    </rPh>
    <rPh sb="35" eb="37">
      <t>ソウシャ</t>
    </rPh>
    <rPh sb="38" eb="39">
      <t>スク</t>
    </rPh>
    <rPh sb="44" eb="45">
      <t>コ</t>
    </rPh>
    <phoneticPr fontId="33"/>
  </si>
  <si>
    <t>進塁しない限り、「不正投球」　が適用される。</t>
    <rPh sb="0" eb="2">
      <t>シンルイ</t>
    </rPh>
    <rPh sb="5" eb="6">
      <t>カギ</t>
    </rPh>
    <rPh sb="9" eb="13">
      <t>フセイトウキュウ</t>
    </rPh>
    <rPh sb="16" eb="18">
      <t>テキヨウ</t>
    </rPh>
    <phoneticPr fontId="33"/>
  </si>
  <si>
    <t>（注２）</t>
    <rPh sb="1" eb="2">
      <t>チュウ</t>
    </rPh>
    <phoneticPr fontId="33"/>
  </si>
  <si>
    <t>スクイズプレイを妨害したときは　（6－4項、3）　を参照</t>
    <rPh sb="8" eb="10">
      <t>ボウガイ</t>
    </rPh>
    <rPh sb="20" eb="21">
      <t>コウ</t>
    </rPh>
    <rPh sb="26" eb="28">
      <t>サンショウ</t>
    </rPh>
    <phoneticPr fontId="33"/>
  </si>
  <si>
    <t>打者が打席内で、投球を打とうとせずに明らかに避けようとしたにもかかわらず、投球を避けることが</t>
    <rPh sb="0" eb="2">
      <t>ダシャ</t>
    </rPh>
    <rPh sb="3" eb="5">
      <t>ダセキ</t>
    </rPh>
    <rPh sb="5" eb="6">
      <t>ナイ</t>
    </rPh>
    <rPh sb="8" eb="10">
      <t>トウキュウ</t>
    </rPh>
    <rPh sb="11" eb="12">
      <t>ウ</t>
    </rPh>
    <rPh sb="18" eb="19">
      <t>アキ</t>
    </rPh>
    <rPh sb="22" eb="23">
      <t>サ</t>
    </rPh>
    <rPh sb="37" eb="39">
      <t>トウキュウ</t>
    </rPh>
    <rPh sb="40" eb="41">
      <t>サ</t>
    </rPh>
    <phoneticPr fontId="33"/>
  </si>
  <si>
    <t>できず身体や衣服に触れたとき。　（死球）</t>
    <rPh sb="3" eb="5">
      <t>カラダ</t>
    </rPh>
    <rPh sb="6" eb="8">
      <t>イフク</t>
    </rPh>
    <rPh sb="9" eb="10">
      <t>フ</t>
    </rPh>
    <rPh sb="17" eb="19">
      <t>シキュウ</t>
    </rPh>
    <phoneticPr fontId="33"/>
  </si>
  <si>
    <t>（１）</t>
    <phoneticPr fontId="33"/>
  </si>
  <si>
    <t>打者には一塁への安全進塁権が与えられる。</t>
    <rPh sb="0" eb="2">
      <t>ダシャ</t>
    </rPh>
    <rPh sb="4" eb="6">
      <t>１ルイ</t>
    </rPh>
    <rPh sb="8" eb="13">
      <t>アンゼンシンルイケン</t>
    </rPh>
    <rPh sb="14" eb="15">
      <t>アタ</t>
    </rPh>
    <phoneticPr fontId="33"/>
  </si>
  <si>
    <t>フェアボールがフェア地域上の審判員あるいは走者の身体または衣服に触れたとき。</t>
    <rPh sb="10" eb="12">
      <t>チイキ</t>
    </rPh>
    <rPh sb="12" eb="13">
      <t>ウエ</t>
    </rPh>
    <rPh sb="14" eb="17">
      <t>シンパンイン</t>
    </rPh>
    <rPh sb="21" eb="23">
      <t>ソウシャ</t>
    </rPh>
    <rPh sb="24" eb="26">
      <t>カラダ</t>
    </rPh>
    <rPh sb="29" eb="31">
      <t>イフク</t>
    </rPh>
    <rPh sb="32" eb="33">
      <t>フ</t>
    </rPh>
    <phoneticPr fontId="33"/>
  </si>
  <si>
    <t>（１）</t>
    <phoneticPr fontId="33"/>
  </si>
  <si>
    <t>投手を含む内野手に触れたのち、または投手を除く内野手を通過したのちはボールインプレイである。</t>
    <rPh sb="0" eb="2">
      <t>トウシュ</t>
    </rPh>
    <rPh sb="3" eb="4">
      <t>フク</t>
    </rPh>
    <rPh sb="5" eb="8">
      <t>ナイヤシュ</t>
    </rPh>
    <rPh sb="9" eb="10">
      <t>フ</t>
    </rPh>
    <rPh sb="18" eb="20">
      <t>トウシュ</t>
    </rPh>
    <rPh sb="21" eb="22">
      <t>ノゾ</t>
    </rPh>
    <rPh sb="23" eb="26">
      <t>ナイヤシュ</t>
    </rPh>
    <rPh sb="27" eb="29">
      <t>ツウカ</t>
    </rPh>
    <phoneticPr fontId="33"/>
  </si>
  <si>
    <t>なお、ファウル地域上で審判員・走者に触れたときもボールインプレイである。</t>
    <rPh sb="7" eb="9">
      <t>チイキ</t>
    </rPh>
    <rPh sb="9" eb="10">
      <t>ジョウ</t>
    </rPh>
    <rPh sb="11" eb="14">
      <t>シンパンイン</t>
    </rPh>
    <rPh sb="15" eb="17">
      <t>ソウシャ</t>
    </rPh>
    <rPh sb="18" eb="19">
      <t>フ</t>
    </rPh>
    <phoneticPr fontId="33"/>
  </si>
  <si>
    <t>投手を含む内野手に触れる前、投手を除く内野手を通過する前ならばボールデッドである。</t>
    <rPh sb="0" eb="2">
      <t>トウシュ</t>
    </rPh>
    <rPh sb="3" eb="4">
      <t>フク</t>
    </rPh>
    <rPh sb="5" eb="8">
      <t>ナイヤシュ</t>
    </rPh>
    <rPh sb="9" eb="10">
      <t>フ</t>
    </rPh>
    <rPh sb="12" eb="13">
      <t>マエ</t>
    </rPh>
    <rPh sb="14" eb="16">
      <t>トウシュ</t>
    </rPh>
    <rPh sb="17" eb="18">
      <t>ノゾ</t>
    </rPh>
    <rPh sb="19" eb="22">
      <t>ナイヤシュ</t>
    </rPh>
    <rPh sb="23" eb="25">
      <t>ツウカ</t>
    </rPh>
    <rPh sb="27" eb="28">
      <t>マエ</t>
    </rPh>
    <phoneticPr fontId="33"/>
  </si>
  <si>
    <t>塁を離れている走者に当たったときは、その走者はアウトになり、打者走者に一塁への安全進塁権が</t>
    <rPh sb="0" eb="1">
      <t>ルイ</t>
    </rPh>
    <rPh sb="2" eb="3">
      <t>ハナ</t>
    </rPh>
    <rPh sb="7" eb="9">
      <t>ソウシャ</t>
    </rPh>
    <rPh sb="10" eb="11">
      <t>ア</t>
    </rPh>
    <rPh sb="20" eb="22">
      <t>ソウシャ</t>
    </rPh>
    <rPh sb="30" eb="34">
      <t>ダシャソウシャ</t>
    </rPh>
    <rPh sb="35" eb="36">
      <t>１</t>
    </rPh>
    <rPh sb="36" eb="37">
      <t>ルイ</t>
    </rPh>
    <rPh sb="39" eb="44">
      <t>アンゼンシンルイケン</t>
    </rPh>
    <phoneticPr fontId="33"/>
  </si>
  <si>
    <t>与えられ、他の走者は投球時に占めていた塁に戻らなければならない。（フォースの場合を除く）</t>
    <rPh sb="5" eb="6">
      <t>タ</t>
    </rPh>
    <rPh sb="7" eb="9">
      <t>ソウシャ</t>
    </rPh>
    <rPh sb="10" eb="13">
      <t>トウキュウジ</t>
    </rPh>
    <rPh sb="14" eb="15">
      <t>シ</t>
    </rPh>
    <rPh sb="19" eb="20">
      <t>ルイ</t>
    </rPh>
    <rPh sb="21" eb="22">
      <t>モド</t>
    </rPh>
    <rPh sb="38" eb="40">
      <t>バアイ</t>
    </rPh>
    <rPh sb="41" eb="42">
      <t>ノゾ</t>
    </rPh>
    <phoneticPr fontId="33"/>
  </si>
  <si>
    <t>触塁中の走者にフェアボールが触れたとき。</t>
    <rPh sb="0" eb="1">
      <t>ショク</t>
    </rPh>
    <rPh sb="1" eb="2">
      <t>ルイ</t>
    </rPh>
    <rPh sb="2" eb="3">
      <t>チュウ</t>
    </rPh>
    <rPh sb="4" eb="6">
      <t>ソウシャ</t>
    </rPh>
    <rPh sb="14" eb="15">
      <t>フ</t>
    </rPh>
    <phoneticPr fontId="33"/>
  </si>
  <si>
    <t>（１）</t>
    <phoneticPr fontId="33"/>
  </si>
  <si>
    <t>守備者が塁より前方で守備しているとき触れた場合は、ボールインプレイ</t>
    <rPh sb="0" eb="2">
      <t>シュビ</t>
    </rPh>
    <rPh sb="2" eb="3">
      <t>シャ</t>
    </rPh>
    <rPh sb="4" eb="5">
      <t>ルイ</t>
    </rPh>
    <rPh sb="7" eb="8">
      <t>ゼン</t>
    </rPh>
    <rPh sb="8" eb="9">
      <t>ホウ</t>
    </rPh>
    <rPh sb="10" eb="12">
      <t>シュビ</t>
    </rPh>
    <rPh sb="18" eb="19">
      <t>フ</t>
    </rPh>
    <rPh sb="21" eb="23">
      <t>バアイ</t>
    </rPh>
    <phoneticPr fontId="33"/>
  </si>
  <si>
    <t>守備者が塁より後方で守備しているとき触れた場合はボールデッドで、その走者はアウトではなく、</t>
    <rPh sb="0" eb="3">
      <t>シュビシャ</t>
    </rPh>
    <rPh sb="4" eb="5">
      <t>ルイ</t>
    </rPh>
    <rPh sb="7" eb="9">
      <t>コウホウ</t>
    </rPh>
    <rPh sb="10" eb="12">
      <t>シュビ</t>
    </rPh>
    <rPh sb="18" eb="19">
      <t>フ</t>
    </rPh>
    <rPh sb="21" eb="23">
      <t>バアイ</t>
    </rPh>
    <rPh sb="34" eb="36">
      <t>ソウシャ</t>
    </rPh>
    <phoneticPr fontId="33"/>
  </si>
  <si>
    <t>戻らなければならない。（フォースの場合を除く）</t>
  </si>
  <si>
    <t>打者走者に一塁への安全進塁権が与えられ、他の走者は投球時に占めていた塁に</t>
    <rPh sb="5" eb="7">
      <t>イチルイ</t>
    </rPh>
    <rPh sb="9" eb="14">
      <t>アンゼンシンルイケン</t>
    </rPh>
    <rPh sb="15" eb="16">
      <t>アタ</t>
    </rPh>
    <rPh sb="20" eb="21">
      <t>タ</t>
    </rPh>
    <rPh sb="22" eb="24">
      <t>ソウシャ</t>
    </rPh>
    <rPh sb="25" eb="28">
      <t>トウキュウジ</t>
    </rPh>
    <rPh sb="29" eb="30">
      <t>シ</t>
    </rPh>
    <rPh sb="34" eb="35">
      <t>ルイ</t>
    </rPh>
    <phoneticPr fontId="33"/>
  </si>
  <si>
    <t>フェアボールが投手を含む内野手に触れたのち、ファウル地域上の走者の身体または衣服に触れたとき。</t>
    <rPh sb="7" eb="9">
      <t>トウシュ</t>
    </rPh>
    <rPh sb="10" eb="11">
      <t>フク</t>
    </rPh>
    <rPh sb="12" eb="15">
      <t>ナイヤシュ</t>
    </rPh>
    <rPh sb="16" eb="17">
      <t>フ</t>
    </rPh>
    <rPh sb="26" eb="28">
      <t>チイキ</t>
    </rPh>
    <rPh sb="28" eb="29">
      <t>ジョウ</t>
    </rPh>
    <rPh sb="30" eb="32">
      <t>ソウシャ</t>
    </rPh>
    <rPh sb="33" eb="35">
      <t>カラダ</t>
    </rPh>
    <rPh sb="38" eb="40">
      <t>イフク</t>
    </rPh>
    <rPh sb="41" eb="42">
      <t>フ</t>
    </rPh>
    <phoneticPr fontId="33"/>
  </si>
  <si>
    <t>フェアボールがファウル地域上の審判員または衣服にふれたとき。</t>
    <rPh sb="11" eb="14">
      <t>チイキジョウ</t>
    </rPh>
    <rPh sb="15" eb="18">
      <t>シンパンイン</t>
    </rPh>
    <rPh sb="21" eb="23">
      <t>イフク</t>
    </rPh>
    <phoneticPr fontId="33"/>
  </si>
  <si>
    <t>（8－2項）　打者走者がアウトになる場合</t>
    <rPh sb="4" eb="5">
      <t>コウ</t>
    </rPh>
    <rPh sb="7" eb="9">
      <t>ダシャ</t>
    </rPh>
    <rPh sb="9" eb="11">
      <t>ソウシャ</t>
    </rPh>
    <rPh sb="18" eb="20">
      <t>バアイ</t>
    </rPh>
    <phoneticPr fontId="33"/>
  </si>
  <si>
    <t>飛球を打ち、野手に捕球されたとき。</t>
    <rPh sb="0" eb="2">
      <t>ヒキュウ</t>
    </rPh>
    <rPh sb="3" eb="4">
      <t>ウ</t>
    </rPh>
    <rPh sb="6" eb="8">
      <t>ヤシュ</t>
    </rPh>
    <rPh sb="9" eb="11">
      <t>ホキュウ</t>
    </rPh>
    <phoneticPr fontId="33"/>
  </si>
  <si>
    <t>フェアボールを打ったのち、打者走者が一塁に触れる前に身体または一塁に触球されたとき。</t>
    <rPh sb="7" eb="8">
      <t>ウ</t>
    </rPh>
    <rPh sb="13" eb="15">
      <t>ダシャ</t>
    </rPh>
    <rPh sb="15" eb="17">
      <t>ソウシャ</t>
    </rPh>
    <rPh sb="18" eb="20">
      <t>１ルイ</t>
    </rPh>
    <rPh sb="21" eb="22">
      <t>フ</t>
    </rPh>
    <rPh sb="24" eb="25">
      <t>マエ</t>
    </rPh>
    <rPh sb="26" eb="28">
      <t>カラダ</t>
    </rPh>
    <rPh sb="31" eb="33">
      <t>１ルイ</t>
    </rPh>
    <rPh sb="34" eb="36">
      <t>ショクキュウ</t>
    </rPh>
    <phoneticPr fontId="33"/>
  </si>
  <si>
    <t>捕手が第3ストライクを落球し、打者走者が一塁に触れる前に身体または一塁に触球されたとき。</t>
    <rPh sb="0" eb="2">
      <t>ホシュ</t>
    </rPh>
    <rPh sb="3" eb="4">
      <t>ダイ</t>
    </rPh>
    <rPh sb="11" eb="13">
      <t>ラッキュウ</t>
    </rPh>
    <rPh sb="15" eb="17">
      <t>ダシャ</t>
    </rPh>
    <rPh sb="17" eb="19">
      <t>ソウシャ</t>
    </rPh>
    <rPh sb="20" eb="22">
      <t>１ルイ</t>
    </rPh>
    <rPh sb="23" eb="24">
      <t>フ</t>
    </rPh>
    <rPh sb="26" eb="27">
      <t>マエ</t>
    </rPh>
    <rPh sb="28" eb="30">
      <t>カラダ</t>
    </rPh>
    <rPh sb="33" eb="35">
      <t>１ルイ</t>
    </rPh>
    <rPh sb="36" eb="38">
      <t>ショクキュウ</t>
    </rPh>
    <phoneticPr fontId="33"/>
  </si>
  <si>
    <t>フェアボールを打ったり、四球や第３ストライクの落球により打者走者になったが一塁に向かわないで</t>
    <rPh sb="7" eb="8">
      <t>ウ</t>
    </rPh>
    <rPh sb="12" eb="14">
      <t>４キュウ</t>
    </rPh>
    <rPh sb="15" eb="16">
      <t>ダイ</t>
    </rPh>
    <rPh sb="23" eb="25">
      <t>ラッキュウ</t>
    </rPh>
    <rPh sb="28" eb="30">
      <t>ダシャ</t>
    </rPh>
    <rPh sb="30" eb="32">
      <t>ソウシャ</t>
    </rPh>
    <rPh sb="37" eb="38">
      <t>１</t>
    </rPh>
    <rPh sb="38" eb="39">
      <t>ルイ</t>
    </rPh>
    <rPh sb="40" eb="41">
      <t>ム</t>
    </rPh>
    <phoneticPr fontId="33"/>
  </si>
  <si>
    <t>味方のベンチに入ったとき。</t>
    <rPh sb="0" eb="2">
      <t>ミカタ</t>
    </rPh>
    <rPh sb="7" eb="8">
      <t>ハイ</t>
    </rPh>
    <phoneticPr fontId="33"/>
  </si>
  <si>
    <t>インフィールドフライが宣告されたとき。</t>
    <rPh sb="11" eb="13">
      <t>センコク</t>
    </rPh>
    <phoneticPr fontId="33"/>
  </si>
  <si>
    <t>打者がフェアボールを打ち、一塁でのプレイが行われたときに、ダブルベースの白色部分のみに</t>
    <rPh sb="0" eb="2">
      <t>ダシャ</t>
    </rPh>
    <rPh sb="10" eb="11">
      <t>ウ</t>
    </rPh>
    <rPh sb="13" eb="15">
      <t>１ルイ</t>
    </rPh>
    <rPh sb="21" eb="22">
      <t>オコナ</t>
    </rPh>
    <rPh sb="36" eb="38">
      <t>ハクショク</t>
    </rPh>
    <rPh sb="38" eb="40">
      <t>ブブン</t>
    </rPh>
    <phoneticPr fontId="33"/>
  </si>
  <si>
    <t>触れて通過したとき。</t>
    <rPh sb="0" eb="1">
      <t>フ</t>
    </rPh>
    <rPh sb="3" eb="5">
      <t>ツウカ</t>
    </rPh>
    <phoneticPr fontId="33"/>
  </si>
  <si>
    <t>一塁を空過したことになり、打者走者が空過したのち、塁に戻る前に守備側からアピールがなければ</t>
    <rPh sb="0" eb="1">
      <t>１</t>
    </rPh>
    <rPh sb="1" eb="2">
      <t>ルイ</t>
    </rPh>
    <rPh sb="3" eb="5">
      <t>クウカ</t>
    </rPh>
    <rPh sb="13" eb="15">
      <t>ダシャ</t>
    </rPh>
    <rPh sb="15" eb="17">
      <t>ソウシャ</t>
    </rPh>
    <rPh sb="18" eb="20">
      <t>クウカ</t>
    </rPh>
    <rPh sb="25" eb="26">
      <t>ルイ</t>
    </rPh>
    <rPh sb="27" eb="28">
      <t>モド</t>
    </rPh>
    <rPh sb="29" eb="30">
      <t>マエ</t>
    </rPh>
    <rPh sb="31" eb="33">
      <t>シュビ</t>
    </rPh>
    <rPh sb="33" eb="34">
      <t>ガワ</t>
    </rPh>
    <phoneticPr fontId="33"/>
  </si>
  <si>
    <t>打者走者をアウトにする権利を失う。</t>
    <rPh sb="0" eb="2">
      <t>ダシャ</t>
    </rPh>
    <rPh sb="2" eb="4">
      <t>ソウシャ</t>
    </rPh>
    <rPh sb="11" eb="13">
      <t>ケンリ</t>
    </rPh>
    <rPh sb="14" eb="15">
      <t>ウシナ</t>
    </rPh>
    <phoneticPr fontId="33"/>
  </si>
  <si>
    <t>打者走者がスリーフットレーンの外側を走って一塁で送球を処理しようとしている野手の守備を</t>
    <rPh sb="0" eb="2">
      <t>ダシャ</t>
    </rPh>
    <rPh sb="2" eb="4">
      <t>ソウシャ</t>
    </rPh>
    <rPh sb="15" eb="17">
      <t>ソトガワ</t>
    </rPh>
    <rPh sb="18" eb="19">
      <t>ハシ</t>
    </rPh>
    <rPh sb="21" eb="22">
      <t>１</t>
    </rPh>
    <rPh sb="22" eb="23">
      <t>ルイ</t>
    </rPh>
    <rPh sb="24" eb="26">
      <t>ソウキュウ</t>
    </rPh>
    <rPh sb="27" eb="29">
      <t>ショリ</t>
    </rPh>
    <rPh sb="37" eb="39">
      <t>ヤシュ</t>
    </rPh>
    <rPh sb="40" eb="42">
      <t>シュビ</t>
    </rPh>
    <phoneticPr fontId="33"/>
  </si>
  <si>
    <t>妨害したと審判員が判断したとき。</t>
    <rPh sb="0" eb="2">
      <t>ボウガイ</t>
    </rPh>
    <rPh sb="5" eb="8">
      <t>シンパンイン</t>
    </rPh>
    <rPh sb="9" eb="11">
      <t>ハンダン</t>
    </rPh>
    <phoneticPr fontId="33"/>
  </si>
  <si>
    <t>ボールインプレイ。</t>
    <phoneticPr fontId="33"/>
  </si>
  <si>
    <t>ボールインプレイ。</t>
    <phoneticPr fontId="33"/>
  </si>
  <si>
    <t>他の走者は、直接プレイのときは投球時に占めていた塁に、介在プレイがあったときは妨害発生時</t>
    <rPh sb="0" eb="1">
      <t>タ</t>
    </rPh>
    <rPh sb="2" eb="4">
      <t>ソウシャ</t>
    </rPh>
    <rPh sb="6" eb="8">
      <t>チョクセツ</t>
    </rPh>
    <rPh sb="15" eb="18">
      <t>トウキュウジ</t>
    </rPh>
    <rPh sb="19" eb="20">
      <t>シ</t>
    </rPh>
    <rPh sb="24" eb="25">
      <t>ルイ</t>
    </rPh>
    <rPh sb="27" eb="29">
      <t>カイザイ</t>
    </rPh>
    <rPh sb="39" eb="41">
      <t>ボウガイ</t>
    </rPh>
    <rPh sb="41" eb="43">
      <t>ハッセイ</t>
    </rPh>
    <rPh sb="43" eb="44">
      <t>ジ</t>
    </rPh>
    <phoneticPr fontId="33"/>
  </si>
  <si>
    <t>打者走者が打球を処理しようとしている野手の守備を妨害したり、送球を故意に妨害したとき。</t>
    <rPh sb="0" eb="2">
      <t>ダシャ</t>
    </rPh>
    <rPh sb="2" eb="4">
      <t>ソウシャ</t>
    </rPh>
    <rPh sb="5" eb="7">
      <t>ダキュウ</t>
    </rPh>
    <rPh sb="8" eb="10">
      <t>ショリ</t>
    </rPh>
    <rPh sb="18" eb="20">
      <t>ヤシュ</t>
    </rPh>
    <rPh sb="21" eb="23">
      <t>シュビ</t>
    </rPh>
    <rPh sb="24" eb="26">
      <t>ボウガイ</t>
    </rPh>
    <rPh sb="30" eb="32">
      <t>ソウキュウ</t>
    </rPh>
    <rPh sb="33" eb="35">
      <t>コイ</t>
    </rPh>
    <rPh sb="36" eb="38">
      <t>ボウガイ</t>
    </rPh>
    <phoneticPr fontId="33"/>
  </si>
  <si>
    <t>打者走者が明らかに本塁上でアウトになるようなプレイを妨害したとき。</t>
    <rPh sb="0" eb="2">
      <t>ダシャ</t>
    </rPh>
    <rPh sb="2" eb="4">
      <t>ソウシャ</t>
    </rPh>
    <rPh sb="5" eb="6">
      <t>アキ</t>
    </rPh>
    <rPh sb="9" eb="11">
      <t>ホンルイ</t>
    </rPh>
    <rPh sb="11" eb="12">
      <t>ジョウ</t>
    </rPh>
    <rPh sb="26" eb="28">
      <t>ボウガイ</t>
    </rPh>
    <phoneticPr fontId="33"/>
  </si>
  <si>
    <t>本塁に向かってきた三塁走者もアウトになる。</t>
    <rPh sb="0" eb="2">
      <t>ホンルイ</t>
    </rPh>
    <rPh sb="3" eb="4">
      <t>ム</t>
    </rPh>
    <rPh sb="9" eb="10">
      <t>３</t>
    </rPh>
    <rPh sb="10" eb="11">
      <t>ルイ</t>
    </rPh>
    <rPh sb="11" eb="13">
      <t>ソウシャ</t>
    </rPh>
    <phoneticPr fontId="33"/>
  </si>
  <si>
    <t>フェアボールが打者走者の持っているバットや身体に触れたとき。</t>
    <rPh sb="7" eb="9">
      <t>ダシャ</t>
    </rPh>
    <rPh sb="9" eb="11">
      <t>ソウシャ</t>
    </rPh>
    <rPh sb="12" eb="13">
      <t>モ</t>
    </rPh>
    <rPh sb="21" eb="23">
      <t>カラダ</t>
    </rPh>
    <rPh sb="24" eb="25">
      <t>フ</t>
    </rPh>
    <phoneticPr fontId="33"/>
  </si>
  <si>
    <t>打者走者がフェア地域内でフェアボールを再度当てたとき。</t>
    <rPh sb="0" eb="2">
      <t>ダシャ</t>
    </rPh>
    <rPh sb="2" eb="4">
      <t>ソウシャ</t>
    </rPh>
    <rPh sb="8" eb="10">
      <t>チイキ</t>
    </rPh>
    <rPh sb="10" eb="11">
      <t>ナイ</t>
    </rPh>
    <rPh sb="19" eb="21">
      <t>サイド</t>
    </rPh>
    <rPh sb="21" eb="22">
      <t>ア</t>
    </rPh>
    <phoneticPr fontId="33"/>
  </si>
  <si>
    <t>落としたバットに転がってきた打球がフェア地域でフレとときは、ボールインプレイで</t>
    <rPh sb="0" eb="1">
      <t>オ</t>
    </rPh>
    <rPh sb="8" eb="9">
      <t>コロ</t>
    </rPh>
    <rPh sb="14" eb="16">
      <t>ダキュウ</t>
    </rPh>
    <rPh sb="20" eb="22">
      <t>チイキ</t>
    </rPh>
    <phoneticPr fontId="33"/>
  </si>
  <si>
    <t>成り行きである。なお、ファウル地域で触れたときは、ファウルボールである。</t>
    <rPh sb="15" eb="17">
      <t>チイキ</t>
    </rPh>
    <rPh sb="18" eb="19">
      <t>フ</t>
    </rPh>
    <phoneticPr fontId="33"/>
  </si>
  <si>
    <t>打者走者が野手の触球を避けようとして本塁の方向に後ずさりしたとき。</t>
    <rPh sb="0" eb="2">
      <t>ダシャ</t>
    </rPh>
    <rPh sb="2" eb="4">
      <t>ソウシャ</t>
    </rPh>
    <rPh sb="5" eb="7">
      <t>ヤシュ</t>
    </rPh>
    <rPh sb="8" eb="10">
      <t>ショクキュウ</t>
    </rPh>
    <rPh sb="11" eb="12">
      <t>サ</t>
    </rPh>
    <rPh sb="18" eb="20">
      <t>ホンルイ</t>
    </rPh>
    <rPh sb="21" eb="23">
      <t>ホウコウ</t>
    </rPh>
    <rPh sb="24" eb="25">
      <t>アト</t>
    </rPh>
    <phoneticPr fontId="33"/>
  </si>
  <si>
    <t>一塁で通常のプレイが行われているとき、打者走者がダブルベースの白色ベースで守備者と</t>
    <rPh sb="0" eb="2">
      <t>１ルイ</t>
    </rPh>
    <rPh sb="3" eb="5">
      <t>ツウジョウ</t>
    </rPh>
    <rPh sb="10" eb="11">
      <t>オコナ</t>
    </rPh>
    <rPh sb="19" eb="21">
      <t>ダシャ</t>
    </rPh>
    <rPh sb="21" eb="23">
      <t>ソウシャ</t>
    </rPh>
    <rPh sb="31" eb="33">
      <t>シロイロ</t>
    </rPh>
    <rPh sb="37" eb="39">
      <t>シュビ</t>
    </rPh>
    <rPh sb="39" eb="40">
      <t>シャ</t>
    </rPh>
    <phoneticPr fontId="33"/>
  </si>
  <si>
    <t>攻撃側のメンバーが、野手がファウル飛球を捕球しようとしているのを妨害したとき。</t>
    <rPh sb="0" eb="2">
      <t>コウゲキ</t>
    </rPh>
    <rPh sb="2" eb="3">
      <t>ガワ</t>
    </rPh>
    <rPh sb="10" eb="12">
      <t>ヤシュ</t>
    </rPh>
    <rPh sb="17" eb="19">
      <t>ヒキュウ</t>
    </rPh>
    <rPh sb="20" eb="22">
      <t>ホキュウ</t>
    </rPh>
    <rPh sb="32" eb="34">
      <t>ボウガイ</t>
    </rPh>
    <phoneticPr fontId="33"/>
  </si>
  <si>
    <t>打者はファウルボーとして打撃を継続する。</t>
    <rPh sb="0" eb="2">
      <t>ダシャ</t>
    </rPh>
    <rPh sb="12" eb="14">
      <t>ダゲキ</t>
    </rPh>
    <rPh sb="15" eb="17">
      <t>ケイゾク</t>
    </rPh>
    <phoneticPr fontId="33"/>
  </si>
  <si>
    <t>走者がいる場合は、打者走者をアウトにしないで、本塁に最も近い走者がアウトになる。</t>
    <rPh sb="0" eb="2">
      <t>ソウシャ</t>
    </rPh>
    <rPh sb="5" eb="7">
      <t>バアイ</t>
    </rPh>
    <rPh sb="9" eb="13">
      <t>ダシャソウシャ</t>
    </rPh>
    <rPh sb="23" eb="25">
      <t>ホンルイ</t>
    </rPh>
    <rPh sb="26" eb="27">
      <t>モット</t>
    </rPh>
    <rPh sb="28" eb="29">
      <t>チカ</t>
    </rPh>
    <rPh sb="30" eb="32">
      <t>ソウシャ</t>
    </rPh>
    <phoneticPr fontId="33"/>
  </si>
  <si>
    <t>およびラインドライブを含む）を地面に落ちる前に、手またはグラブで打球に触れたのち、故意に</t>
    <rPh sb="11" eb="12">
      <t>フク</t>
    </rPh>
    <rPh sb="15" eb="17">
      <t>ジメン</t>
    </rPh>
    <rPh sb="18" eb="19">
      <t>オ</t>
    </rPh>
    <rPh sb="21" eb="22">
      <t>マエ</t>
    </rPh>
    <rPh sb="24" eb="25">
      <t>テ</t>
    </rPh>
    <rPh sb="32" eb="34">
      <t>ダキュウ</t>
    </rPh>
    <rPh sb="35" eb="36">
      <t>フ</t>
    </rPh>
    <rPh sb="41" eb="43">
      <t>コイ</t>
    </rPh>
    <phoneticPr fontId="33"/>
  </si>
  <si>
    <t>地面に落としたとき。（故意落球）</t>
    <rPh sb="0" eb="2">
      <t>ジメン</t>
    </rPh>
    <rPh sb="3" eb="4">
      <t>オ</t>
    </rPh>
    <rPh sb="11" eb="15">
      <t>コイラッキュウ</t>
    </rPh>
    <phoneticPr fontId="33"/>
  </si>
  <si>
    <t>他の走者は投球時に占めていた塁に戻らなければならない。</t>
    <rPh sb="0" eb="1">
      <t>タ</t>
    </rPh>
    <rPh sb="2" eb="4">
      <t>ソウシャ</t>
    </rPh>
    <rPh sb="5" eb="8">
      <t>トウキュウジ</t>
    </rPh>
    <rPh sb="9" eb="10">
      <t>シ</t>
    </rPh>
    <rPh sb="14" eb="15">
      <t>ルイ</t>
    </rPh>
    <rPh sb="16" eb="17">
      <t>モド</t>
    </rPh>
    <phoneticPr fontId="33"/>
  </si>
  <si>
    <t>１７</t>
    <phoneticPr fontId="33"/>
  </si>
  <si>
    <t>次打者が打球に対する守備を妨害したとき。</t>
    <rPh sb="0" eb="1">
      <t>ジ</t>
    </rPh>
    <rPh sb="1" eb="3">
      <t>ダシャ</t>
    </rPh>
    <rPh sb="4" eb="6">
      <t>ダキュウ</t>
    </rPh>
    <rPh sb="7" eb="8">
      <t>タイ</t>
    </rPh>
    <rPh sb="10" eb="12">
      <t>シュビ</t>
    </rPh>
    <rPh sb="13" eb="15">
      <t>ボウガイ</t>
    </rPh>
    <phoneticPr fontId="33"/>
  </si>
  <si>
    <t>打者走者アウト。（走者は進塁出来ない）</t>
    <rPh sb="0" eb="2">
      <t>ダシャ</t>
    </rPh>
    <rPh sb="2" eb="4">
      <t>ソウシャ</t>
    </rPh>
    <rPh sb="9" eb="11">
      <t>ソウシャ</t>
    </rPh>
    <rPh sb="12" eb="16">
      <t>シンルイデキ</t>
    </rPh>
    <phoneticPr fontId="33"/>
  </si>
  <si>
    <t>１８</t>
    <phoneticPr fontId="33"/>
  </si>
  <si>
    <t>打者走者アウト。</t>
    <rPh sb="0" eb="2">
      <t>ダシャ</t>
    </rPh>
    <rPh sb="2" eb="4">
      <t>ソウシャ</t>
    </rPh>
    <phoneticPr fontId="33"/>
  </si>
  <si>
    <t>打者走者アウト。（走者はアウトになる危険を承知で進塁できる）</t>
    <rPh sb="0" eb="2">
      <t>ダシャ</t>
    </rPh>
    <rPh sb="2" eb="4">
      <t>ソウシャ</t>
    </rPh>
    <rPh sb="9" eb="11">
      <t>ソウシャ</t>
    </rPh>
    <rPh sb="18" eb="20">
      <t>キケン</t>
    </rPh>
    <rPh sb="21" eb="23">
      <t>ショウチ</t>
    </rPh>
    <rPh sb="24" eb="26">
      <t>シンルイ</t>
    </rPh>
    <phoneticPr fontId="33"/>
  </si>
  <si>
    <t>16</t>
    <phoneticPr fontId="33"/>
  </si>
  <si>
    <t>ボールデッド</t>
    <phoneticPr fontId="33"/>
  </si>
  <si>
    <t>打者走者アウト</t>
    <rPh sb="0" eb="4">
      <t>ダシャソウシャ</t>
    </rPh>
    <phoneticPr fontId="33"/>
  </si>
  <si>
    <t>妨害した走者もアウト</t>
    <rPh sb="0" eb="2">
      <t>ボウガイ</t>
    </rPh>
    <rPh sb="4" eb="6">
      <t>ソウシャ</t>
    </rPh>
    <phoneticPr fontId="33"/>
  </si>
  <si>
    <t>他の走者は妨害発生時に占めていた塁に戻らなければならない。</t>
    <rPh sb="0" eb="1">
      <t>タ</t>
    </rPh>
    <rPh sb="2" eb="4">
      <t>ソウシャ</t>
    </rPh>
    <rPh sb="5" eb="10">
      <t>ボウガイハッセイジ</t>
    </rPh>
    <rPh sb="11" eb="12">
      <t>シ</t>
    </rPh>
    <rPh sb="16" eb="17">
      <t>ルイ</t>
    </rPh>
    <rPh sb="18" eb="19">
      <t>モド</t>
    </rPh>
    <phoneticPr fontId="33"/>
  </si>
  <si>
    <t>走者には審判員の判断により妨害がなかったならば達していたと思われる塁が与えられる。</t>
    <rPh sb="0" eb="2">
      <t>ソウシャ</t>
    </rPh>
    <rPh sb="4" eb="7">
      <t>シンパンイン</t>
    </rPh>
    <rPh sb="8" eb="10">
      <t>ハンダン</t>
    </rPh>
    <rPh sb="13" eb="15">
      <t>ボウガイ</t>
    </rPh>
    <rPh sb="23" eb="24">
      <t>タッ</t>
    </rPh>
    <rPh sb="29" eb="30">
      <t>オモ</t>
    </rPh>
    <rPh sb="33" eb="34">
      <t>ルイ</t>
    </rPh>
    <rPh sb="35" eb="36">
      <t>アタ</t>
    </rPh>
    <phoneticPr fontId="33"/>
  </si>
  <si>
    <t>（８－３項）　進塁と逆走塁</t>
    <rPh sb="4" eb="5">
      <t>コウ</t>
    </rPh>
    <rPh sb="7" eb="9">
      <t>シンルイ</t>
    </rPh>
    <rPh sb="10" eb="11">
      <t>ギャク</t>
    </rPh>
    <rPh sb="11" eb="13">
      <t>ソウルイ</t>
    </rPh>
    <phoneticPr fontId="33"/>
  </si>
  <si>
    <t>進塁するときは、一塁・二塁・三塁・本塁の順に各塁に触れなければならない。</t>
    <rPh sb="0" eb="2">
      <t>シンルイ</t>
    </rPh>
    <rPh sb="8" eb="10">
      <t>１ルイ</t>
    </rPh>
    <rPh sb="11" eb="13">
      <t>２ルイ</t>
    </rPh>
    <rPh sb="14" eb="16">
      <t>３ルイ</t>
    </rPh>
    <rPh sb="17" eb="19">
      <t>ホンルイ</t>
    </rPh>
    <rPh sb="20" eb="21">
      <t>ジュン</t>
    </rPh>
    <rPh sb="22" eb="23">
      <t>カク</t>
    </rPh>
    <rPh sb="23" eb="24">
      <t>ルイ</t>
    </rPh>
    <rPh sb="25" eb="26">
      <t>フ</t>
    </rPh>
    <phoneticPr fontId="33"/>
  </si>
  <si>
    <t>【例　外】</t>
    <rPh sb="1" eb="2">
      <t>レイ</t>
    </rPh>
    <rPh sb="3" eb="4">
      <t>ソト</t>
    </rPh>
    <phoneticPr fontId="33"/>
  </si>
  <si>
    <t>走者が触塁を妨害されたときは、たとえその塁に触れていなくても、触塁したものとみなし、そのまま進塁することが</t>
    <rPh sb="0" eb="2">
      <t>ソウシャ</t>
    </rPh>
    <rPh sb="3" eb="4">
      <t>ショク</t>
    </rPh>
    <rPh sb="4" eb="5">
      <t>ルイ</t>
    </rPh>
    <rPh sb="6" eb="8">
      <t>ボウガイ</t>
    </rPh>
    <rPh sb="20" eb="21">
      <t>ルイ</t>
    </rPh>
    <rPh sb="22" eb="23">
      <t>フ</t>
    </rPh>
    <rPh sb="31" eb="32">
      <t>ショク</t>
    </rPh>
    <rPh sb="32" eb="33">
      <t>ルイ</t>
    </rPh>
    <rPh sb="46" eb="48">
      <t>シンルイ</t>
    </rPh>
    <phoneticPr fontId="33"/>
  </si>
  <si>
    <t>できる。また、前位の走者が本塁で触塁を妨害され、後位の走者が本塁に触れてしまった場合でも、前位の走者は</t>
    <rPh sb="7" eb="9">
      <t>ゼンイ</t>
    </rPh>
    <rPh sb="10" eb="12">
      <t>ソウシャ</t>
    </rPh>
    <rPh sb="13" eb="15">
      <t>ホンルイ</t>
    </rPh>
    <rPh sb="16" eb="17">
      <t>ショク</t>
    </rPh>
    <rPh sb="17" eb="18">
      <t>ルイ</t>
    </rPh>
    <rPh sb="19" eb="21">
      <t>ボウガイ</t>
    </rPh>
    <rPh sb="24" eb="26">
      <t>コウイ</t>
    </rPh>
    <rPh sb="27" eb="29">
      <t>ソウシャ</t>
    </rPh>
    <rPh sb="30" eb="32">
      <t>ホンルイ</t>
    </rPh>
    <rPh sb="33" eb="34">
      <t>フ</t>
    </rPh>
    <rPh sb="40" eb="42">
      <t>バアイ</t>
    </rPh>
    <rPh sb="45" eb="47">
      <t>ゼンイ</t>
    </rPh>
    <rPh sb="48" eb="50">
      <t>ソウシャ</t>
    </rPh>
    <phoneticPr fontId="33"/>
  </si>
  <si>
    <t>本塁に触塁したものとみなし、その得点は認められる。</t>
    <rPh sb="0" eb="2">
      <t>ホンルイ</t>
    </rPh>
    <rPh sb="3" eb="4">
      <t>ショク</t>
    </rPh>
    <rPh sb="4" eb="5">
      <t>ルイ</t>
    </rPh>
    <rPh sb="16" eb="18">
      <t>トクテン</t>
    </rPh>
    <rPh sb="19" eb="20">
      <t>ミト</t>
    </rPh>
    <phoneticPr fontId="33"/>
  </si>
  <si>
    <t>２人の走者が同時に同一の塁を占めてはならない。</t>
    <rPh sb="1" eb="2">
      <t>ニン</t>
    </rPh>
    <rPh sb="3" eb="5">
      <t>ソウシャ</t>
    </rPh>
    <rPh sb="6" eb="8">
      <t>ドウジ</t>
    </rPh>
    <rPh sb="9" eb="10">
      <t>ドウ</t>
    </rPh>
    <rPh sb="10" eb="11">
      <t>１</t>
    </rPh>
    <rPh sb="12" eb="13">
      <t>ルイ</t>
    </rPh>
    <rPh sb="14" eb="15">
      <t>シ</t>
    </rPh>
    <phoneticPr fontId="33"/>
  </si>
  <si>
    <t>最初に正しくその塁を占めた前位の走者に占有権がある。後位の走者は触球されるとアウトになる。ただし、</t>
    <rPh sb="0" eb="2">
      <t>サイショ</t>
    </rPh>
    <rPh sb="3" eb="4">
      <t>タダ</t>
    </rPh>
    <rPh sb="8" eb="9">
      <t>ルイ</t>
    </rPh>
    <rPh sb="10" eb="11">
      <t>シ</t>
    </rPh>
    <rPh sb="13" eb="15">
      <t>ゼンイ</t>
    </rPh>
    <rPh sb="16" eb="18">
      <t>ソウシャ</t>
    </rPh>
    <rPh sb="19" eb="22">
      <t>センユウケン</t>
    </rPh>
    <rPh sb="26" eb="28">
      <t>コウイ</t>
    </rPh>
    <rPh sb="29" eb="31">
      <t>ソウシャ</t>
    </rPh>
    <rPh sb="32" eb="34">
      <t>ショクキュウ</t>
    </rPh>
    <phoneticPr fontId="33"/>
  </si>
  <si>
    <t>フォースの場合は後位の走者に占有権がある。</t>
    <rPh sb="5" eb="7">
      <t>バアイ</t>
    </rPh>
    <rPh sb="8" eb="10">
      <t>コウイ</t>
    </rPh>
    <rPh sb="11" eb="13">
      <t>ソウシャ</t>
    </rPh>
    <rPh sb="14" eb="17">
      <t>センユウケン</t>
    </rPh>
    <phoneticPr fontId="33"/>
  </si>
  <si>
    <t>（８－４項）　走者に安全進塁権が与えられる場合</t>
    <rPh sb="4" eb="5">
      <t>コウ</t>
    </rPh>
    <rPh sb="7" eb="9">
      <t>ソウシャ</t>
    </rPh>
    <rPh sb="10" eb="15">
      <t>アンゼンシンルイケン</t>
    </rPh>
    <rPh sb="16" eb="17">
      <t>アタ</t>
    </rPh>
    <rPh sb="21" eb="23">
      <t>バアイ</t>
    </rPh>
    <phoneticPr fontId="33"/>
  </si>
  <si>
    <t>打者が「四球」で一塁を与えられたために、塁を開けなければならなくなったとき。</t>
    <rPh sb="0" eb="2">
      <t>ダシャ</t>
    </rPh>
    <rPh sb="4" eb="6">
      <t>４キュウ</t>
    </rPh>
    <rPh sb="8" eb="10">
      <t>１ルイ</t>
    </rPh>
    <rPh sb="11" eb="12">
      <t>アタ</t>
    </rPh>
    <rPh sb="20" eb="21">
      <t>ルイ</t>
    </rPh>
    <rPh sb="22" eb="23">
      <t>ア</t>
    </rPh>
    <phoneticPr fontId="33"/>
  </si>
  <si>
    <t>ブロックされなかったときは、ボールインプレイ。（走者は危険を承知で進塁してもよい）</t>
    <rPh sb="24" eb="26">
      <t>ソウシャ</t>
    </rPh>
    <rPh sb="27" eb="29">
      <t>キケン</t>
    </rPh>
    <rPh sb="30" eb="32">
      <t>ショウチ</t>
    </rPh>
    <rPh sb="33" eb="35">
      <t>シンルイ</t>
    </rPh>
    <phoneticPr fontId="33"/>
  </si>
  <si>
    <t>野手が走者の走塁を妨害したとき。次の場合は走塁妨害を適用する。</t>
    <rPh sb="0" eb="2">
      <t>ヤシュ</t>
    </rPh>
    <rPh sb="3" eb="5">
      <t>ソウシャ</t>
    </rPh>
    <rPh sb="6" eb="8">
      <t>ソウルイ</t>
    </rPh>
    <rPh sb="9" eb="11">
      <t>ボウガイ</t>
    </rPh>
    <rPh sb="16" eb="17">
      <t>ツギ</t>
    </rPh>
    <rPh sb="18" eb="20">
      <t>バアイ</t>
    </rPh>
    <rPh sb="21" eb="23">
      <t>ソウルイ</t>
    </rPh>
    <rPh sb="23" eb="25">
      <t>ボウガイ</t>
    </rPh>
    <rPh sb="26" eb="28">
      <t>テキヨウ</t>
    </rPh>
    <phoneticPr fontId="33"/>
  </si>
  <si>
    <t>野手が球を持っていないとき。</t>
    <rPh sb="0" eb="2">
      <t>ヤシュ</t>
    </rPh>
    <rPh sb="3" eb="4">
      <t>タマ</t>
    </rPh>
    <rPh sb="5" eb="6">
      <t>モ</t>
    </rPh>
    <phoneticPr fontId="33"/>
  </si>
  <si>
    <t>野手が打球の処理をしようとしていないとき。</t>
    <rPh sb="0" eb="2">
      <t>ヤシュ</t>
    </rPh>
    <rPh sb="3" eb="5">
      <t>ダキュウ</t>
    </rPh>
    <rPh sb="6" eb="8">
      <t>ショリ</t>
    </rPh>
    <phoneticPr fontId="33"/>
  </si>
  <si>
    <t>野手が空タッチしたとき。</t>
    <rPh sb="0" eb="2">
      <t>ヤシュ</t>
    </rPh>
    <rPh sb="3" eb="4">
      <t>カラ</t>
    </rPh>
    <phoneticPr fontId="33"/>
  </si>
  <si>
    <t>野手が球を持って、走者を塁（ベース）から押し出そうとした時。</t>
    <rPh sb="0" eb="2">
      <t>ヤシュ</t>
    </rPh>
    <rPh sb="3" eb="4">
      <t>タマ</t>
    </rPh>
    <rPh sb="5" eb="6">
      <t>モ</t>
    </rPh>
    <rPh sb="9" eb="11">
      <t>ソウシャ</t>
    </rPh>
    <rPh sb="12" eb="13">
      <t>ルイ</t>
    </rPh>
    <rPh sb="20" eb="21">
      <t>オ</t>
    </rPh>
    <rPh sb="22" eb="23">
      <t>ダ</t>
    </rPh>
    <rPh sb="28" eb="29">
      <t>トキ</t>
    </rPh>
    <phoneticPr fontId="33"/>
  </si>
  <si>
    <t>走塁妨害が発生したとき（ランダウンプレイを含む）</t>
    <rPh sb="0" eb="2">
      <t>ソウルイ</t>
    </rPh>
    <rPh sb="2" eb="4">
      <t>ボウガイ</t>
    </rPh>
    <rPh sb="5" eb="7">
      <t>ハッセイ</t>
    </rPh>
    <rPh sb="21" eb="22">
      <t>フク</t>
    </rPh>
    <phoneticPr fontId="33"/>
  </si>
  <si>
    <t>走塁を妨害された走者および他の走者は、審判員の判断により妨害がなければ達していたと思われる</t>
    <rPh sb="0" eb="2">
      <t>ソウルイ</t>
    </rPh>
    <rPh sb="3" eb="5">
      <t>ボウガイ</t>
    </rPh>
    <rPh sb="8" eb="10">
      <t>ソウシャ</t>
    </rPh>
    <rPh sb="13" eb="14">
      <t>タ</t>
    </rPh>
    <rPh sb="15" eb="17">
      <t>ソウシャ</t>
    </rPh>
    <rPh sb="19" eb="22">
      <t>シンパンイン</t>
    </rPh>
    <rPh sb="23" eb="25">
      <t>ハンダン</t>
    </rPh>
    <rPh sb="28" eb="30">
      <t>ボウガイ</t>
    </rPh>
    <rPh sb="35" eb="36">
      <t>タッ</t>
    </rPh>
    <rPh sb="41" eb="42">
      <t>オモ</t>
    </rPh>
    <phoneticPr fontId="33"/>
  </si>
  <si>
    <t>塁までの安全進塁権が与えられる。</t>
    <rPh sb="0" eb="1">
      <t>ルイ</t>
    </rPh>
    <rPh sb="4" eb="9">
      <t>アンゼンシンルイケン</t>
    </rPh>
    <rPh sb="10" eb="11">
      <t>アタ</t>
    </rPh>
    <phoneticPr fontId="33"/>
  </si>
  <si>
    <t>(注１)</t>
    <rPh sb="1" eb="2">
      <t>チュウ</t>
    </rPh>
    <phoneticPr fontId="33"/>
  </si>
  <si>
    <t>走塁妨害は野手が走者に触れなくても走者の走塁に影響を与えたどうかは審判員が判断する。</t>
    <rPh sb="0" eb="2">
      <t>ソウルイ</t>
    </rPh>
    <rPh sb="2" eb="4">
      <t>ボウガイ</t>
    </rPh>
    <rPh sb="5" eb="7">
      <t>ヤシュ</t>
    </rPh>
    <rPh sb="8" eb="10">
      <t>ソウシャ</t>
    </rPh>
    <rPh sb="11" eb="12">
      <t>フ</t>
    </rPh>
    <rPh sb="17" eb="19">
      <t>ソウシャ</t>
    </rPh>
    <rPh sb="20" eb="22">
      <t>ソウルイ</t>
    </rPh>
    <rPh sb="23" eb="25">
      <t>エイキョウ</t>
    </rPh>
    <rPh sb="26" eb="27">
      <t>アタ</t>
    </rPh>
    <rPh sb="33" eb="36">
      <t>シンパンイン</t>
    </rPh>
    <phoneticPr fontId="33"/>
  </si>
  <si>
    <t>(注２)</t>
    <rPh sb="1" eb="2">
      <t>チュウ</t>
    </rPh>
    <phoneticPr fontId="33"/>
  </si>
  <si>
    <t>走塁を妨害をされた走者は、その塁間ではアウトになることはない。この走者は次の塁に</t>
    <rPh sb="0" eb="2">
      <t>ソウルイ</t>
    </rPh>
    <rPh sb="3" eb="5">
      <t>ボウガイ</t>
    </rPh>
    <rPh sb="9" eb="11">
      <t>ソウシャ</t>
    </rPh>
    <rPh sb="15" eb="17">
      <t>ルイカン</t>
    </rPh>
    <rPh sb="33" eb="35">
      <t>ソウシャ</t>
    </rPh>
    <rPh sb="36" eb="37">
      <t>ツギ</t>
    </rPh>
    <rPh sb="38" eb="39">
      <t>ルイ</t>
    </rPh>
    <phoneticPr fontId="33"/>
  </si>
  <si>
    <t>進むか、触塁した塁に戻らなければならない。　ただし、走塁妨害ののちに、引き続き</t>
    <rPh sb="0" eb="1">
      <t>スス</t>
    </rPh>
    <rPh sb="4" eb="5">
      <t>ショク</t>
    </rPh>
    <rPh sb="5" eb="6">
      <t>ルイ</t>
    </rPh>
    <rPh sb="8" eb="9">
      <t>ルイ</t>
    </rPh>
    <rPh sb="10" eb="11">
      <t>モド</t>
    </rPh>
    <rPh sb="26" eb="30">
      <t>ソウルイボウガイ</t>
    </rPh>
    <rPh sb="35" eb="36">
      <t>ヒ</t>
    </rPh>
    <rPh sb="37" eb="38">
      <t>ツヅ</t>
    </rPh>
    <phoneticPr fontId="33"/>
  </si>
  <si>
    <t>守備妨害が発生したときは、守備妨害を優先する。</t>
    <rPh sb="5" eb="7">
      <t>ハッセイ</t>
    </rPh>
    <rPh sb="13" eb="17">
      <t>シュビボウガイ</t>
    </rPh>
    <rPh sb="18" eb="20">
      <t>ユウセン</t>
    </rPh>
    <phoneticPr fontId="33"/>
  </si>
  <si>
    <t>暴投あるいは捕逸した球がバックネットの下に入ったり、挟まったり、競技場外に出たとき。</t>
    <rPh sb="0" eb="2">
      <t>ボウトウ</t>
    </rPh>
    <rPh sb="6" eb="8">
      <t>ホイツ</t>
    </rPh>
    <rPh sb="10" eb="11">
      <t>タマ</t>
    </rPh>
    <rPh sb="19" eb="20">
      <t>シタ</t>
    </rPh>
    <rPh sb="21" eb="22">
      <t>ハイ</t>
    </rPh>
    <rPh sb="26" eb="27">
      <t>ハサ</t>
    </rPh>
    <rPh sb="32" eb="36">
      <t>キョウギジョウガイ</t>
    </rPh>
    <rPh sb="37" eb="38">
      <t>デ</t>
    </rPh>
    <phoneticPr fontId="33"/>
  </si>
  <si>
    <t>（１）</t>
    <phoneticPr fontId="33"/>
  </si>
  <si>
    <t>ボールデッド。</t>
    <phoneticPr fontId="33"/>
  </si>
  <si>
    <t>走者には１個の安全進塁権が与えられる。</t>
    <rPh sb="0" eb="2">
      <t>ソウシャ</t>
    </rPh>
    <rPh sb="5" eb="6">
      <t>コ</t>
    </rPh>
    <rPh sb="7" eb="12">
      <t>アンゼンシンルイケン</t>
    </rPh>
    <rPh sb="13" eb="14">
      <t>アタ</t>
    </rPh>
    <phoneticPr fontId="33"/>
  </si>
  <si>
    <t>打者が四球を得た場合には、一塁への安全進塁権が与えられる。</t>
    <rPh sb="0" eb="2">
      <t>ダシャ</t>
    </rPh>
    <rPh sb="3" eb="5">
      <t>４キュウ</t>
    </rPh>
    <rPh sb="6" eb="7">
      <t>エ</t>
    </rPh>
    <rPh sb="8" eb="10">
      <t>バアイ</t>
    </rPh>
    <rPh sb="13" eb="15">
      <t>１ルイ</t>
    </rPh>
    <rPh sb="17" eb="22">
      <t>アンゼンシンルイケン</t>
    </rPh>
    <rPh sb="23" eb="24">
      <t>アタ</t>
    </rPh>
    <phoneticPr fontId="33"/>
  </si>
  <si>
    <t>暴投や捕逸した球が、捕手または野手に触れてから競技場外に出たとり、</t>
    <rPh sb="0" eb="2">
      <t>ボウトウ</t>
    </rPh>
    <rPh sb="3" eb="5">
      <t>ホイツ</t>
    </rPh>
    <rPh sb="7" eb="8">
      <t>タマ</t>
    </rPh>
    <rPh sb="10" eb="12">
      <t>ホシュ</t>
    </rPh>
    <rPh sb="15" eb="17">
      <t>ヤシュ</t>
    </rPh>
    <rPh sb="18" eb="19">
      <t>フ</t>
    </rPh>
    <rPh sb="23" eb="27">
      <t>キョウギジョウガイ</t>
    </rPh>
    <rPh sb="28" eb="29">
      <t>デ</t>
    </rPh>
    <phoneticPr fontId="33"/>
  </si>
  <si>
    <t>ブロックトボールになったときも、１個の安全進塁権が与えられる。</t>
    <rPh sb="17" eb="18">
      <t>コ</t>
    </rPh>
    <rPh sb="19" eb="24">
      <t>アンゼンシンルイケン</t>
    </rPh>
    <rPh sb="25" eb="26">
      <t>アタ</t>
    </rPh>
    <phoneticPr fontId="33"/>
  </si>
  <si>
    <t>野手が帽子、マスク、手から離したグラブ・ミット、または、ユニフォームの一部を本来つけている</t>
    <rPh sb="0" eb="2">
      <t>ヤシュ</t>
    </rPh>
    <rPh sb="3" eb="5">
      <t>ボウシ</t>
    </rPh>
    <rPh sb="10" eb="11">
      <t>テ</t>
    </rPh>
    <rPh sb="13" eb="14">
      <t>ハナ</t>
    </rPh>
    <rPh sb="35" eb="37">
      <t>１ブ</t>
    </rPh>
    <rPh sb="38" eb="40">
      <t>ホンライ</t>
    </rPh>
    <phoneticPr fontId="33"/>
  </si>
  <si>
    <t>箇所から離し、投球や送球、またはフェアボールに当てたり、捕ったりしたとき。</t>
    <rPh sb="0" eb="2">
      <t>カショ</t>
    </rPh>
    <rPh sb="4" eb="5">
      <t>ハナ</t>
    </rPh>
    <rPh sb="7" eb="9">
      <t>トウキュウ</t>
    </rPh>
    <rPh sb="10" eb="12">
      <t>ソウキュウ</t>
    </rPh>
    <rPh sb="23" eb="24">
      <t>ア</t>
    </rPh>
    <rPh sb="28" eb="29">
      <t>ト</t>
    </rPh>
    <phoneticPr fontId="33"/>
  </si>
  <si>
    <t>投球のとき</t>
    <rPh sb="0" eb="2">
      <t>トウキュウ</t>
    </rPh>
    <phoneticPr fontId="33"/>
  </si>
  <si>
    <t>（２）</t>
    <phoneticPr fontId="33"/>
  </si>
  <si>
    <t>走者（打者走者を含む）には、その送球が野手の手を離れたときに占めていた塁を基準にして</t>
    <rPh sb="0" eb="2">
      <t>ソウシャ</t>
    </rPh>
    <rPh sb="3" eb="7">
      <t>ダシャソウシャ</t>
    </rPh>
    <rPh sb="8" eb="9">
      <t>フク</t>
    </rPh>
    <rPh sb="16" eb="18">
      <t>ソウキュウ</t>
    </rPh>
    <rPh sb="19" eb="21">
      <t>ヤシュ</t>
    </rPh>
    <rPh sb="22" eb="23">
      <t>テ</t>
    </rPh>
    <rPh sb="24" eb="25">
      <t>ハナ</t>
    </rPh>
    <rPh sb="30" eb="31">
      <t>シ</t>
    </rPh>
    <rPh sb="35" eb="36">
      <t>ルイ</t>
    </rPh>
    <rPh sb="37" eb="39">
      <t>キジュン</t>
    </rPh>
    <phoneticPr fontId="33"/>
  </si>
  <si>
    <t>フェアボールのとき</t>
    <phoneticPr fontId="33"/>
  </si>
  <si>
    <t>走者（打者走者を含む）には、打たれたとき（投球時）に占めていた塁を基準にして</t>
    <rPh sb="0" eb="2">
      <t>ソウシャ</t>
    </rPh>
    <rPh sb="3" eb="7">
      <t>ダシャソウシャ</t>
    </rPh>
    <rPh sb="8" eb="9">
      <t>フク</t>
    </rPh>
    <rPh sb="14" eb="15">
      <t>ウ</t>
    </rPh>
    <rPh sb="21" eb="23">
      <t>トウキュウ</t>
    </rPh>
    <rPh sb="23" eb="24">
      <t>ジ</t>
    </rPh>
    <rPh sb="26" eb="27">
      <t>シ</t>
    </rPh>
    <rPh sb="31" eb="32">
      <t>ルイ</t>
    </rPh>
    <rPh sb="33" eb="35">
      <t>キジュン</t>
    </rPh>
    <phoneticPr fontId="33"/>
  </si>
  <si>
    <t>３個の安全進塁権が与えられる。</t>
    <rPh sb="1" eb="2">
      <t>コ</t>
    </rPh>
    <rPh sb="3" eb="8">
      <t>アンゼンシンルイケン</t>
    </rPh>
    <rPh sb="9" eb="10">
      <t>アタ</t>
    </rPh>
    <phoneticPr fontId="33"/>
  </si>
  <si>
    <t>送球のとき</t>
    <rPh sb="0" eb="2">
      <t>ソウキュウ</t>
    </rPh>
    <phoneticPr fontId="33"/>
  </si>
  <si>
    <t>フェアの打球がフェンスを越えるか、ファウルポールに触れたとき。</t>
    <rPh sb="4" eb="6">
      <t>ダキュウ</t>
    </rPh>
    <rPh sb="12" eb="13">
      <t>コ</t>
    </rPh>
    <rPh sb="25" eb="26">
      <t>フ</t>
    </rPh>
    <phoneticPr fontId="33"/>
  </si>
  <si>
    <t>すべての走者（打者走者を含む）に、本塁までの安全進塁権が与えられる。</t>
    <rPh sb="4" eb="6">
      <t>ソウシャ</t>
    </rPh>
    <rPh sb="7" eb="11">
      <t>ダシャソウシャ</t>
    </rPh>
    <rPh sb="12" eb="13">
      <t>フク</t>
    </rPh>
    <rPh sb="17" eb="19">
      <t>ホンルイ</t>
    </rPh>
    <rPh sb="22" eb="27">
      <t>アンゼンシンルイケン</t>
    </rPh>
    <rPh sb="28" eb="29">
      <t>アタ</t>
    </rPh>
    <phoneticPr fontId="33"/>
  </si>
  <si>
    <t>フェアボールが地面に触れて、バウンドしたり、転がったりして、競技場外に出たとき。</t>
    <rPh sb="7" eb="9">
      <t>ジメン</t>
    </rPh>
    <rPh sb="10" eb="11">
      <t>フ</t>
    </rPh>
    <rPh sb="22" eb="23">
      <t>コロ</t>
    </rPh>
    <rPh sb="30" eb="34">
      <t>キョウギジョウガイ</t>
    </rPh>
    <rPh sb="35" eb="36">
      <t>デ</t>
    </rPh>
    <phoneticPr fontId="33"/>
  </si>
  <si>
    <t>（１）</t>
    <phoneticPr fontId="33"/>
  </si>
  <si>
    <t>各走者に投球時占めていた塁から２個の安全進塁権が与えられる。</t>
    <rPh sb="0" eb="3">
      <t>カクソウシャ</t>
    </rPh>
    <rPh sb="4" eb="6">
      <t>トウキュウ</t>
    </rPh>
    <rPh sb="6" eb="7">
      <t>ジ</t>
    </rPh>
    <rPh sb="7" eb="8">
      <t>シ</t>
    </rPh>
    <rPh sb="12" eb="13">
      <t>ルイ</t>
    </rPh>
    <rPh sb="16" eb="17">
      <t>コ</t>
    </rPh>
    <rPh sb="18" eb="23">
      <t>アンゼンシンルイケン</t>
    </rPh>
    <rPh sb="24" eb="25">
      <t>アタ</t>
    </rPh>
    <phoneticPr fontId="33"/>
  </si>
  <si>
    <t>野手がボールインプレイの球を持つたまま、無意識に競技場外に出たとき。</t>
    <rPh sb="0" eb="2">
      <t>ヤシュ</t>
    </rPh>
    <rPh sb="12" eb="13">
      <t>タマ</t>
    </rPh>
    <rPh sb="14" eb="15">
      <t>モ</t>
    </rPh>
    <rPh sb="20" eb="23">
      <t>ムイシキ</t>
    </rPh>
    <rPh sb="24" eb="27">
      <t>キョウギジョウ</t>
    </rPh>
    <rPh sb="27" eb="28">
      <t>ガイ</t>
    </rPh>
    <rPh sb="29" eb="30">
      <t>ダ</t>
    </rPh>
    <phoneticPr fontId="33"/>
  </si>
  <si>
    <t>（１）</t>
    <phoneticPr fontId="33"/>
  </si>
  <si>
    <t>各走者に野手が競技場外に出たときに達していた塁から、さらに１個の安全進塁権が与えられる。</t>
    <rPh sb="0" eb="3">
      <t>カクソウシャ</t>
    </rPh>
    <rPh sb="4" eb="6">
      <t>ヤシュ</t>
    </rPh>
    <rPh sb="7" eb="11">
      <t>キョウギジョウガイ</t>
    </rPh>
    <rPh sb="12" eb="13">
      <t>デ</t>
    </rPh>
    <rPh sb="17" eb="18">
      <t>タッ</t>
    </rPh>
    <rPh sb="22" eb="23">
      <t>ルイ</t>
    </rPh>
    <rPh sb="30" eb="31">
      <t>コ</t>
    </rPh>
    <rPh sb="32" eb="37">
      <t>アンゼンシンルイケン</t>
    </rPh>
    <rPh sb="38" eb="39">
      <t>アタ</t>
    </rPh>
    <phoneticPr fontId="33"/>
  </si>
  <si>
    <t>野手が走者に触球しようとして、ベンチに球を持ち込んだとしても無意識に場外に</t>
    <rPh sb="0" eb="2">
      <t>ヤシュ</t>
    </rPh>
    <rPh sb="3" eb="5">
      <t>ソウシャ</t>
    </rPh>
    <rPh sb="6" eb="8">
      <t>ショクキュウ</t>
    </rPh>
    <rPh sb="19" eb="20">
      <t>タマ</t>
    </rPh>
    <rPh sb="21" eb="22">
      <t>モ</t>
    </rPh>
    <rPh sb="23" eb="24">
      <t>コ</t>
    </rPh>
    <rPh sb="30" eb="33">
      <t>ムイシキ</t>
    </rPh>
    <rPh sb="34" eb="36">
      <t>ジョウガイ</t>
    </rPh>
    <phoneticPr fontId="33"/>
  </si>
  <si>
    <t>出たものとする。</t>
    <rPh sb="0" eb="1">
      <t>デ</t>
    </rPh>
    <phoneticPr fontId="33"/>
  </si>
  <si>
    <t>野手がボールインプレイの球を故意に競技場外に出したと審判員が判断したとき。</t>
    <rPh sb="0" eb="2">
      <t>ヤシュ</t>
    </rPh>
    <rPh sb="12" eb="13">
      <t>タマ</t>
    </rPh>
    <rPh sb="14" eb="16">
      <t>コイ</t>
    </rPh>
    <rPh sb="17" eb="20">
      <t>キョウギジョウ</t>
    </rPh>
    <rPh sb="20" eb="21">
      <t>ガイ</t>
    </rPh>
    <rPh sb="22" eb="23">
      <t>ダ</t>
    </rPh>
    <rPh sb="26" eb="29">
      <t>シンパンイン</t>
    </rPh>
    <rPh sb="30" eb="32">
      <t>ハンダン</t>
    </rPh>
    <phoneticPr fontId="33"/>
  </si>
  <si>
    <t>（１）</t>
    <phoneticPr fontId="33"/>
  </si>
  <si>
    <t>ボールデッド。</t>
    <phoneticPr fontId="33"/>
  </si>
  <si>
    <t>各走者にそのとき達していた塁から、さらに２個の安全進塁権が与えられる。</t>
    <rPh sb="0" eb="3">
      <t>カクソウシャ</t>
    </rPh>
    <rPh sb="8" eb="9">
      <t>タッ</t>
    </rPh>
    <rPh sb="13" eb="14">
      <t>ルイ</t>
    </rPh>
    <rPh sb="21" eb="22">
      <t>コ</t>
    </rPh>
    <rPh sb="23" eb="28">
      <t>アンゼンシンルイケン</t>
    </rPh>
    <rPh sb="29" eb="30">
      <t>アタ</t>
    </rPh>
    <phoneticPr fontId="33"/>
  </si>
  <si>
    <t>ボールインプレイの球が競技場内に入り込んだチームメンバー以外の者に妨害されたと</t>
    <rPh sb="9" eb="10">
      <t>タマ</t>
    </rPh>
    <rPh sb="11" eb="14">
      <t>キョウギジョウ</t>
    </rPh>
    <rPh sb="14" eb="15">
      <t>ナイ</t>
    </rPh>
    <rPh sb="16" eb="17">
      <t>ハイ</t>
    </rPh>
    <rPh sb="18" eb="19">
      <t>コ</t>
    </rPh>
    <rPh sb="28" eb="30">
      <t>イガイ</t>
    </rPh>
    <rPh sb="31" eb="32">
      <t>モノ</t>
    </rPh>
    <rPh sb="33" eb="35">
      <t>ボウガイ</t>
    </rPh>
    <phoneticPr fontId="33"/>
  </si>
  <si>
    <t>審判員が判断したとき。</t>
    <rPh sb="0" eb="3">
      <t>シンパンイン</t>
    </rPh>
    <rPh sb="4" eb="6">
      <t>ハンダン</t>
    </rPh>
    <phoneticPr fontId="33"/>
  </si>
  <si>
    <t>審判員の判断により、妨害がなかったら試合がどのように進行していたか考慮され、適宜な</t>
    <rPh sb="0" eb="3">
      <t>シンパンイン</t>
    </rPh>
    <rPh sb="4" eb="6">
      <t>ハンダン</t>
    </rPh>
    <rPh sb="10" eb="12">
      <t>ボウガイ</t>
    </rPh>
    <rPh sb="18" eb="20">
      <t>シアイ</t>
    </rPh>
    <rPh sb="26" eb="28">
      <t>シンコウ</t>
    </rPh>
    <rPh sb="33" eb="35">
      <t>コウリョ</t>
    </rPh>
    <rPh sb="38" eb="40">
      <t>テキギ</t>
    </rPh>
    <phoneticPr fontId="33"/>
  </si>
  <si>
    <t>処置がとられる。</t>
    <rPh sb="0" eb="2">
      <t>ショチ</t>
    </rPh>
    <phoneticPr fontId="33"/>
  </si>
  <si>
    <t>野手が捕球するために手を競技場外に出したときは、観客が邪魔しても</t>
    <rPh sb="0" eb="2">
      <t>ヤシュ</t>
    </rPh>
    <rPh sb="3" eb="5">
      <t>ホキュウ</t>
    </rPh>
    <rPh sb="10" eb="11">
      <t>テ</t>
    </rPh>
    <rPh sb="12" eb="15">
      <t>キョウギジョウ</t>
    </rPh>
    <rPh sb="15" eb="16">
      <t>ガイ</t>
    </rPh>
    <rPh sb="17" eb="18">
      <t>ダ</t>
    </rPh>
    <rPh sb="24" eb="26">
      <t>カンキャク</t>
    </rPh>
    <rPh sb="27" eb="29">
      <t>ジャマ</t>
    </rPh>
    <phoneticPr fontId="33"/>
  </si>
  <si>
    <t>守備妨害にならない。</t>
  </si>
  <si>
    <t>審判員の用具・審判服または攻撃側のプレイヤーのユニフォームの中に球が入ったり、挟まったりして</t>
    <rPh sb="0" eb="3">
      <t>シンパンイン</t>
    </rPh>
    <rPh sb="4" eb="6">
      <t>ヨウグ</t>
    </rPh>
    <rPh sb="7" eb="9">
      <t>シンパン</t>
    </rPh>
    <rPh sb="9" eb="10">
      <t>フク</t>
    </rPh>
    <rPh sb="13" eb="15">
      <t>コウゲキ</t>
    </rPh>
    <rPh sb="15" eb="16">
      <t>ガワ</t>
    </rPh>
    <rPh sb="30" eb="31">
      <t>ナカ</t>
    </rPh>
    <rPh sb="32" eb="33">
      <t>タマ</t>
    </rPh>
    <rPh sb="34" eb="35">
      <t>ハイ</t>
    </rPh>
    <rPh sb="39" eb="40">
      <t>ハサ</t>
    </rPh>
    <phoneticPr fontId="33"/>
  </si>
  <si>
    <t>プレイの続行が不可能となったとき。</t>
    <rPh sb="4" eb="6">
      <t>ゾッコウ</t>
    </rPh>
    <rPh sb="7" eb="10">
      <t>フカノウ</t>
    </rPh>
    <phoneticPr fontId="33"/>
  </si>
  <si>
    <t>走者には審判員の判断により、それがなければ達していたと思われる塁までの安全進塁権が</t>
    <rPh sb="0" eb="2">
      <t>ソウシャ</t>
    </rPh>
    <rPh sb="4" eb="7">
      <t>シンパンイン</t>
    </rPh>
    <rPh sb="8" eb="10">
      <t>ハンダン</t>
    </rPh>
    <rPh sb="21" eb="22">
      <t>タッ</t>
    </rPh>
    <rPh sb="27" eb="28">
      <t>オモ</t>
    </rPh>
    <rPh sb="31" eb="32">
      <t>ルイ</t>
    </rPh>
    <phoneticPr fontId="33"/>
  </si>
  <si>
    <t>（８－６項）　走者がボールデッド中に帰塁しなければならない場合</t>
    <rPh sb="4" eb="5">
      <t>コウ</t>
    </rPh>
    <rPh sb="7" eb="9">
      <t>ソウシャ</t>
    </rPh>
    <rPh sb="16" eb="17">
      <t>チュウ</t>
    </rPh>
    <rPh sb="18" eb="20">
      <t>キルイ</t>
    </rPh>
    <rPh sb="29" eb="31">
      <t>バアイ</t>
    </rPh>
    <phoneticPr fontId="33"/>
  </si>
  <si>
    <t>投球時占めていた塁に帰塁するとき。</t>
    <rPh sb="0" eb="3">
      <t>トウキュウジ</t>
    </rPh>
    <rPh sb="3" eb="4">
      <t>シ</t>
    </rPh>
    <rPh sb="8" eb="9">
      <t>ルイ</t>
    </rPh>
    <rPh sb="10" eb="12">
      <t>キルイ</t>
    </rPh>
    <phoneticPr fontId="33"/>
  </si>
  <si>
    <t>（８）</t>
  </si>
  <si>
    <t>（９）</t>
  </si>
  <si>
    <t>ファウルボールのとき。</t>
    <phoneticPr fontId="33"/>
  </si>
  <si>
    <t>不正打球のとき。</t>
    <rPh sb="0" eb="2">
      <t>フセイ</t>
    </rPh>
    <rPh sb="2" eb="4">
      <t>ダキュウ</t>
    </rPh>
    <phoneticPr fontId="33"/>
  </si>
  <si>
    <t>打者に投球が触れたとき。</t>
    <rPh sb="0" eb="2">
      <t>ダシャ</t>
    </rPh>
    <rPh sb="3" eb="5">
      <t>トウキュウ</t>
    </rPh>
    <rPh sb="6" eb="7">
      <t>フ</t>
    </rPh>
    <phoneticPr fontId="33"/>
  </si>
  <si>
    <t>打者に空振した球が触れたとき。</t>
    <rPh sb="0" eb="2">
      <t>ダシャ</t>
    </rPh>
    <rPh sb="3" eb="4">
      <t>カラ</t>
    </rPh>
    <rPh sb="4" eb="5">
      <t>プリ</t>
    </rPh>
    <rPh sb="7" eb="8">
      <t>タマ</t>
    </rPh>
    <rPh sb="9" eb="10">
      <t>フ</t>
    </rPh>
    <phoneticPr fontId="33"/>
  </si>
  <si>
    <t>次打者が飛球に対する守備を妨害したとき。</t>
    <rPh sb="0" eb="1">
      <t>ジダ</t>
    </rPh>
    <rPh sb="1" eb="15">
      <t>シャガヒキュウニタイスルシュビヲボウガイ</t>
    </rPh>
    <phoneticPr fontId="33"/>
  </si>
  <si>
    <t>次打者がスリーフットレーン外を走って守備を妨害したとき。</t>
    <rPh sb="0" eb="1">
      <t>ジ</t>
    </rPh>
    <rPh sb="1" eb="3">
      <t>ダシャ</t>
    </rPh>
    <rPh sb="13" eb="14">
      <t>ガイ</t>
    </rPh>
    <rPh sb="15" eb="16">
      <t>ハシ</t>
    </rPh>
    <rPh sb="18" eb="20">
      <t>シュビ</t>
    </rPh>
    <rPh sb="21" eb="23">
      <t>ボウガイ</t>
    </rPh>
    <phoneticPr fontId="33"/>
  </si>
  <si>
    <t>打者走者が捕手のプレイを妨害したとき。</t>
    <rPh sb="0" eb="4">
      <t>ダシャソウシャ</t>
    </rPh>
    <rPh sb="5" eb="7">
      <t>ホシュ</t>
    </rPh>
    <rPh sb="12" eb="14">
      <t>ボウガイ</t>
    </rPh>
    <phoneticPr fontId="33"/>
  </si>
  <si>
    <t>打者走者が野手の打球処理や送球を妨害したとき。</t>
    <rPh sb="0" eb="4">
      <t>ダシャソウシャ</t>
    </rPh>
    <rPh sb="5" eb="7">
      <t>ヤシュ</t>
    </rPh>
    <rPh sb="8" eb="10">
      <t>ダキュウ</t>
    </rPh>
    <rPh sb="10" eb="12">
      <t>ショリ</t>
    </rPh>
    <rPh sb="13" eb="15">
      <t>ソウキュウ</t>
    </rPh>
    <rPh sb="16" eb="18">
      <t>ボウガイ</t>
    </rPh>
    <phoneticPr fontId="33"/>
  </si>
  <si>
    <t>打者走者が故意落球でアウトを宣告されたとき。</t>
    <rPh sb="0" eb="2">
      <t>ダシャ</t>
    </rPh>
    <rPh sb="2" eb="4">
      <t>ソウシャ</t>
    </rPh>
    <rPh sb="5" eb="7">
      <t>コイ</t>
    </rPh>
    <rPh sb="7" eb="9">
      <t>ラッキュウ</t>
    </rPh>
    <rPh sb="14" eb="16">
      <t>センコク</t>
    </rPh>
    <phoneticPr fontId="33"/>
  </si>
  <si>
    <t>打者走者が後ずさりしてアウトを宣告されたとき。</t>
    <rPh sb="0" eb="2">
      <t>ダシャ</t>
    </rPh>
    <rPh sb="2" eb="4">
      <t>ソウシャ</t>
    </rPh>
    <rPh sb="5" eb="6">
      <t>アト</t>
    </rPh>
    <rPh sb="15" eb="17">
      <t>センコク</t>
    </rPh>
    <phoneticPr fontId="33"/>
  </si>
  <si>
    <t>打者走者の身体や持っているバットにフェア地域で打球が触れたとき。</t>
    <rPh sb="0" eb="2">
      <t>ダシャ</t>
    </rPh>
    <rPh sb="2" eb="4">
      <t>ソウシャ</t>
    </rPh>
    <rPh sb="5" eb="7">
      <t>カラダ</t>
    </rPh>
    <rPh sb="8" eb="9">
      <t>モ</t>
    </rPh>
    <rPh sb="20" eb="22">
      <t>チイキ</t>
    </rPh>
    <rPh sb="23" eb="25">
      <t>ダキュウ</t>
    </rPh>
    <rPh sb="26" eb="27">
      <t>フ</t>
    </rPh>
    <phoneticPr fontId="33"/>
  </si>
  <si>
    <t>走者が離塁アウトを宣告されたとき。</t>
    <rPh sb="0" eb="2">
      <t>ソウシャ</t>
    </rPh>
    <rPh sb="3" eb="4">
      <t>リ</t>
    </rPh>
    <rPh sb="4" eb="5">
      <t>ルイ</t>
    </rPh>
    <rPh sb="9" eb="11">
      <t>センコク</t>
    </rPh>
    <phoneticPr fontId="33"/>
  </si>
  <si>
    <t>走者が打球に触れて守備を妨害したとき。</t>
    <rPh sb="0" eb="2">
      <t>ソウシャ</t>
    </rPh>
    <rPh sb="3" eb="5">
      <t>ダキュウ</t>
    </rPh>
    <rPh sb="6" eb="7">
      <t>フ</t>
    </rPh>
    <rPh sb="9" eb="11">
      <t>シュビ</t>
    </rPh>
    <rPh sb="12" eb="14">
      <t>ボウガイ</t>
    </rPh>
    <phoneticPr fontId="33"/>
  </si>
  <si>
    <t>攻撃側のメンバーが野手のファウル飛球の捕球を妨害したとき。</t>
    <rPh sb="0" eb="2">
      <t>コウゲキ</t>
    </rPh>
    <rPh sb="2" eb="3">
      <t>ガワ</t>
    </rPh>
    <rPh sb="9" eb="11">
      <t>ヤシュ</t>
    </rPh>
    <rPh sb="16" eb="18">
      <t>ヒキュウ</t>
    </rPh>
    <rPh sb="19" eb="21">
      <t>ホキュウ</t>
    </rPh>
    <rPh sb="22" eb="24">
      <t>ボウガイ</t>
    </rPh>
    <phoneticPr fontId="33"/>
  </si>
  <si>
    <t>他のプレイをしていない攻撃側のメンバーが妨害したとき。</t>
    <rPh sb="0" eb="1">
      <t>タ</t>
    </rPh>
    <rPh sb="11" eb="13">
      <t>コウゲキ</t>
    </rPh>
    <rPh sb="13" eb="14">
      <t>ガワ</t>
    </rPh>
    <rPh sb="20" eb="22">
      <t>ボウガイ</t>
    </rPh>
    <phoneticPr fontId="33"/>
  </si>
  <si>
    <t>打者走者が一塁に達する前に打席外でフェアの打球を妨害したとき。</t>
    <rPh sb="0" eb="2">
      <t>ダシャ</t>
    </rPh>
    <rPh sb="2" eb="4">
      <t>ソウシャ</t>
    </rPh>
    <rPh sb="5" eb="7">
      <t>１ルイ</t>
    </rPh>
    <rPh sb="8" eb="9">
      <t>タッ</t>
    </rPh>
    <rPh sb="11" eb="12">
      <t>マエ</t>
    </rPh>
    <rPh sb="13" eb="15">
      <t>ダセキ</t>
    </rPh>
    <rPh sb="15" eb="16">
      <t>ガイ</t>
    </rPh>
    <rPh sb="21" eb="23">
      <t>ダキュウ</t>
    </rPh>
    <rPh sb="24" eb="26">
      <t>ボウガイ</t>
    </rPh>
    <phoneticPr fontId="33"/>
  </si>
  <si>
    <t>一塁で通常のプレイが行われているとき、打者走者がダブルベースの白色ベースで</t>
    <rPh sb="0" eb="2">
      <t>１ルイ</t>
    </rPh>
    <rPh sb="3" eb="5">
      <t>ツウジョウ</t>
    </rPh>
    <rPh sb="10" eb="11">
      <t>オコナ</t>
    </rPh>
    <rPh sb="19" eb="21">
      <t>ダシャ</t>
    </rPh>
    <rPh sb="21" eb="23">
      <t>ソウシャ</t>
    </rPh>
    <rPh sb="31" eb="33">
      <t>シロイロ</t>
    </rPh>
    <phoneticPr fontId="33"/>
  </si>
  <si>
    <t>守備者と接触したとき。</t>
    <rPh sb="0" eb="2">
      <t>シュビ</t>
    </rPh>
    <rPh sb="2" eb="3">
      <t>シャ</t>
    </rPh>
    <rPh sb="4" eb="6">
      <t>セッショク</t>
    </rPh>
    <phoneticPr fontId="33"/>
  </si>
  <si>
    <t>各走者には、フォースの場合を除いて投球時占めていた塁に戻らなければならない。</t>
    <rPh sb="0" eb="3">
      <t>カクソウシャ</t>
    </rPh>
    <rPh sb="11" eb="13">
      <t>バアイ</t>
    </rPh>
    <rPh sb="14" eb="15">
      <t>ノゾ</t>
    </rPh>
    <rPh sb="17" eb="21">
      <t>トウキュウジシ</t>
    </rPh>
    <rPh sb="25" eb="26">
      <t>ルイ</t>
    </rPh>
    <rPh sb="27" eb="28">
      <t>モド</t>
    </rPh>
    <phoneticPr fontId="33"/>
  </si>
  <si>
    <t>妨害時に占めていた塁に帰塁するとき。</t>
    <rPh sb="0" eb="2">
      <t>ボウガイ</t>
    </rPh>
    <rPh sb="2" eb="3">
      <t>ジ</t>
    </rPh>
    <rPh sb="4" eb="5">
      <t>シ</t>
    </rPh>
    <rPh sb="9" eb="10">
      <t>ルイ</t>
    </rPh>
    <rPh sb="11" eb="13">
      <t>キルイ</t>
    </rPh>
    <phoneticPr fontId="33"/>
  </si>
  <si>
    <t>球審が捕手の盗塁を阻止するための送球やピックオフプレイを妨害したとき。</t>
    <rPh sb="0" eb="2">
      <t>キュウシン</t>
    </rPh>
    <rPh sb="3" eb="5">
      <t>ホシュ</t>
    </rPh>
    <rPh sb="6" eb="8">
      <t>トウルイ</t>
    </rPh>
    <rPh sb="9" eb="11">
      <t>ソシ</t>
    </rPh>
    <rPh sb="16" eb="18">
      <t>ソウキュウ</t>
    </rPh>
    <rPh sb="28" eb="30">
      <t>ボウガイ</t>
    </rPh>
    <phoneticPr fontId="33"/>
  </si>
  <si>
    <t>ディレードデッドボール。　球審の妨害にもかかわらず、捕手の送球で走者が</t>
    <rPh sb="13" eb="15">
      <t>キュウシン</t>
    </rPh>
    <rPh sb="16" eb="18">
      <t>ボウガイ</t>
    </rPh>
    <rPh sb="26" eb="28">
      <t>ホシュ</t>
    </rPh>
    <rPh sb="29" eb="31">
      <t>ソウキュウ</t>
    </rPh>
    <rPh sb="32" eb="34">
      <t>ソウシャ</t>
    </rPh>
    <phoneticPr fontId="33"/>
  </si>
  <si>
    <t>アウトになったときは　ボールインプレイ。　セーフのときはボールデッド。</t>
    <phoneticPr fontId="33"/>
  </si>
  <si>
    <t>（２）</t>
    <phoneticPr fontId="33"/>
  </si>
  <si>
    <t>打者が捕手の送球を故意に妨害したとき。</t>
    <rPh sb="0" eb="2">
      <t>ダシャ</t>
    </rPh>
    <rPh sb="3" eb="5">
      <t>ホシュ</t>
    </rPh>
    <rPh sb="6" eb="8">
      <t>ソウキュウ</t>
    </rPh>
    <rPh sb="9" eb="11">
      <t>コイ</t>
    </rPh>
    <rPh sb="12" eb="14">
      <t>ボウガイ</t>
    </rPh>
    <phoneticPr fontId="33"/>
  </si>
  <si>
    <t>打者が走者の得点しようとしているとき、本塁におけるプレイを妨害したとき。</t>
    <rPh sb="0" eb="2">
      <t>ダシャ</t>
    </rPh>
    <rPh sb="3" eb="5">
      <t>ソウシャ</t>
    </rPh>
    <rPh sb="6" eb="8">
      <t>トクテン</t>
    </rPh>
    <rPh sb="19" eb="21">
      <t>ホンルイ</t>
    </rPh>
    <rPh sb="29" eb="31">
      <t>ボウガイ</t>
    </rPh>
    <phoneticPr fontId="33"/>
  </si>
  <si>
    <t>打者または走者が故意に送球を妨害したとき。</t>
    <rPh sb="0" eb="2">
      <t>ダシャ</t>
    </rPh>
    <rPh sb="5" eb="7">
      <t>ソウシャ</t>
    </rPh>
    <rPh sb="8" eb="10">
      <t>コイ</t>
    </rPh>
    <rPh sb="11" eb="13">
      <t>ソウキュウ</t>
    </rPh>
    <rPh sb="14" eb="16">
      <t>ボウガイ</t>
    </rPh>
    <phoneticPr fontId="33"/>
  </si>
  <si>
    <t>走者が打球を処理しようとしている野手の守備を妨害したとき。</t>
    <rPh sb="0" eb="2">
      <t>ソウシャ</t>
    </rPh>
    <rPh sb="3" eb="5">
      <t>ダキュウ</t>
    </rPh>
    <rPh sb="6" eb="8">
      <t>ショリ</t>
    </rPh>
    <rPh sb="16" eb="18">
      <t>ヤシュ</t>
    </rPh>
    <rPh sb="19" eb="21">
      <t>シュビ</t>
    </rPh>
    <rPh sb="22" eb="24">
      <t>ボウガイ</t>
    </rPh>
    <phoneticPr fontId="33"/>
  </si>
  <si>
    <t>【 効　果 】　１、（１）～（１７）</t>
    <rPh sb="2" eb="3">
      <t>コウ</t>
    </rPh>
    <rPh sb="4" eb="5">
      <t>カ</t>
    </rPh>
    <phoneticPr fontId="33"/>
  </si>
  <si>
    <t>走者が野手の処理をし損なった打球を、故意に蹴ったとき。</t>
    <rPh sb="0" eb="2">
      <t>ソウシャ</t>
    </rPh>
    <rPh sb="3" eb="5">
      <t>ヤシュ</t>
    </rPh>
    <rPh sb="6" eb="8">
      <t>ショリ</t>
    </rPh>
    <rPh sb="10" eb="11">
      <t>ソコ</t>
    </rPh>
    <rPh sb="14" eb="16">
      <t>ダキュウ</t>
    </rPh>
    <rPh sb="18" eb="20">
      <t>コイ</t>
    </rPh>
    <rPh sb="21" eb="22">
      <t>ケ</t>
    </rPh>
    <phoneticPr fontId="33"/>
  </si>
  <si>
    <t>走者が故意に逆走塁して守備側を混乱させたり、からかったりしたとき。</t>
    <rPh sb="0" eb="2">
      <t>ソウシャ</t>
    </rPh>
    <rPh sb="3" eb="5">
      <t>コイ</t>
    </rPh>
    <rPh sb="6" eb="7">
      <t>ギャク</t>
    </rPh>
    <rPh sb="7" eb="9">
      <t>ソウルイ</t>
    </rPh>
    <rPh sb="11" eb="13">
      <t>シュビ</t>
    </rPh>
    <rPh sb="13" eb="14">
      <t>ガワ</t>
    </rPh>
    <rPh sb="15" eb="17">
      <t>コンラン</t>
    </rPh>
    <phoneticPr fontId="33"/>
  </si>
  <si>
    <t>アウトを宣告されたとき打者・打者走者・走者または得点した直後の走者が野手の</t>
    <rPh sb="4" eb="6">
      <t>センコク</t>
    </rPh>
    <rPh sb="11" eb="13">
      <t>ダシャ</t>
    </rPh>
    <rPh sb="14" eb="16">
      <t>ダシャ</t>
    </rPh>
    <rPh sb="16" eb="18">
      <t>ソウシャ</t>
    </rPh>
    <rPh sb="19" eb="21">
      <t>ソウシャ</t>
    </rPh>
    <rPh sb="24" eb="26">
      <t>トクテン</t>
    </rPh>
    <rPh sb="28" eb="30">
      <t>チョクゴ</t>
    </rPh>
    <rPh sb="31" eb="33">
      <t>ソウシャ</t>
    </rPh>
    <rPh sb="34" eb="36">
      <t>ヤシュ</t>
    </rPh>
    <phoneticPr fontId="33"/>
  </si>
  <si>
    <t>プレイを妨害したとき。</t>
    <rPh sb="4" eb="6">
      <t>ボウガイ</t>
    </rPh>
    <phoneticPr fontId="33"/>
  </si>
  <si>
    <t>（９）</t>
    <phoneticPr fontId="33"/>
  </si>
  <si>
    <t>次打者またはベースコーチが自己の占めている場所を譲らず、野手の送球処理を</t>
    <rPh sb="0" eb="1">
      <t>ジ</t>
    </rPh>
    <rPh sb="1" eb="3">
      <t>ダシャ</t>
    </rPh>
    <rPh sb="13" eb="15">
      <t>ジコ</t>
    </rPh>
    <rPh sb="16" eb="17">
      <t>シ</t>
    </rPh>
    <rPh sb="21" eb="23">
      <t>バショ</t>
    </rPh>
    <rPh sb="24" eb="25">
      <t>ユズ</t>
    </rPh>
    <rPh sb="28" eb="30">
      <t>ヤシュ</t>
    </rPh>
    <rPh sb="31" eb="33">
      <t>ソウキュウ</t>
    </rPh>
    <rPh sb="33" eb="35">
      <t>ショリ</t>
    </rPh>
    <phoneticPr fontId="33"/>
  </si>
  <si>
    <t>妨害したとき。</t>
    <rPh sb="0" eb="2">
      <t>ボウガイ</t>
    </rPh>
    <phoneticPr fontId="33"/>
  </si>
  <si>
    <t>（10）</t>
    <phoneticPr fontId="33"/>
  </si>
  <si>
    <t>（10）</t>
    <phoneticPr fontId="33"/>
  </si>
  <si>
    <t>（11）</t>
    <phoneticPr fontId="33"/>
  </si>
  <si>
    <t>（12）</t>
  </si>
  <si>
    <t>（12）</t>
    <phoneticPr fontId="33"/>
  </si>
  <si>
    <t>（13）</t>
  </si>
  <si>
    <t>（13）</t>
    <phoneticPr fontId="33"/>
  </si>
  <si>
    <t>（14）</t>
    <phoneticPr fontId="33"/>
  </si>
  <si>
    <t>（15）</t>
    <phoneticPr fontId="33"/>
  </si>
  <si>
    <t>（16）</t>
    <phoneticPr fontId="33"/>
  </si>
  <si>
    <t>（17）</t>
    <phoneticPr fontId="33"/>
  </si>
  <si>
    <t>ベースコーチがコーチズボックスを離れて、守備を妨害したとき。</t>
    <rPh sb="16" eb="17">
      <t>ハナ</t>
    </rPh>
    <rPh sb="20" eb="22">
      <t>シュビ</t>
    </rPh>
    <rPh sb="23" eb="25">
      <t>ボウガイ</t>
    </rPh>
    <phoneticPr fontId="33"/>
  </si>
  <si>
    <t>（11）</t>
    <phoneticPr fontId="33"/>
  </si>
  <si>
    <t>攻撃側のプレイヤーが塁に接近して立ったり、塁の付近に集合して、守備を妨害したとき。</t>
    <rPh sb="0" eb="2">
      <t>コウゲキ</t>
    </rPh>
    <rPh sb="2" eb="3">
      <t>ガワ</t>
    </rPh>
    <rPh sb="10" eb="11">
      <t>ルイ</t>
    </rPh>
    <rPh sb="12" eb="14">
      <t>セッキン</t>
    </rPh>
    <rPh sb="16" eb="17">
      <t>タ</t>
    </rPh>
    <rPh sb="21" eb="22">
      <t>ルイ</t>
    </rPh>
    <rPh sb="23" eb="25">
      <t>フキン</t>
    </rPh>
    <rPh sb="26" eb="28">
      <t>シュウゴウ</t>
    </rPh>
    <rPh sb="31" eb="33">
      <t>シュビ</t>
    </rPh>
    <rPh sb="34" eb="36">
      <t>ボウガイ</t>
    </rPh>
    <phoneticPr fontId="33"/>
  </si>
  <si>
    <t>攻撃側の放置した用具に送球が触れたとき。</t>
    <rPh sb="0" eb="2">
      <t>コウゲキ</t>
    </rPh>
    <rPh sb="2" eb="3">
      <t>ガワ</t>
    </rPh>
    <rPh sb="4" eb="6">
      <t>ホウチ</t>
    </rPh>
    <rPh sb="8" eb="10">
      <t>ヨウグ</t>
    </rPh>
    <rPh sb="11" eb="13">
      <t>ソウキュウ</t>
    </rPh>
    <rPh sb="14" eb="15">
      <t>フ</t>
    </rPh>
    <phoneticPr fontId="33"/>
  </si>
  <si>
    <t>打者走者が一塁に達しないうちに介在プレイがあり、打者走者が一塁への送球を</t>
    <rPh sb="0" eb="2">
      <t>ダシャ</t>
    </rPh>
    <rPh sb="2" eb="4">
      <t>ソウシャ</t>
    </rPh>
    <rPh sb="5" eb="7">
      <t>イチルイ</t>
    </rPh>
    <rPh sb="8" eb="9">
      <t>タッ</t>
    </rPh>
    <rPh sb="15" eb="17">
      <t>カイザイ</t>
    </rPh>
    <rPh sb="24" eb="26">
      <t>ダシャ</t>
    </rPh>
    <rPh sb="26" eb="28">
      <t>ソウシャ</t>
    </rPh>
    <rPh sb="29" eb="30">
      <t>１</t>
    </rPh>
    <rPh sb="30" eb="31">
      <t>ルイ</t>
    </rPh>
    <rPh sb="33" eb="35">
      <t>ソウキュウ</t>
    </rPh>
    <phoneticPr fontId="33"/>
  </si>
  <si>
    <t>処理しようとしている野手の守備を妨害したとき。</t>
    <rPh sb="0" eb="2">
      <t>ショリ</t>
    </rPh>
    <rPh sb="10" eb="12">
      <t>ヤシュ</t>
    </rPh>
    <rPh sb="13" eb="15">
      <t>シュビ</t>
    </rPh>
    <rPh sb="16" eb="18">
      <t>ボウガイ</t>
    </rPh>
    <phoneticPr fontId="33"/>
  </si>
  <si>
    <t>野手が球を持って走者をアウトにするために待ち受けているとき、走者が落球を狙って</t>
    <rPh sb="0" eb="2">
      <t>ヤシュ</t>
    </rPh>
    <rPh sb="3" eb="4">
      <t>タマ</t>
    </rPh>
    <rPh sb="5" eb="6">
      <t>モ</t>
    </rPh>
    <rPh sb="8" eb="10">
      <t>ソウシャ</t>
    </rPh>
    <rPh sb="20" eb="21">
      <t>マ</t>
    </rPh>
    <rPh sb="22" eb="23">
      <t>ウ</t>
    </rPh>
    <rPh sb="30" eb="32">
      <t>ソウシャ</t>
    </rPh>
    <rPh sb="33" eb="35">
      <t>ラッキュウ</t>
    </rPh>
    <rPh sb="36" eb="37">
      <t>ネラ</t>
    </rPh>
    <phoneticPr fontId="33"/>
  </si>
  <si>
    <t>（14）</t>
    <phoneticPr fontId="33"/>
  </si>
  <si>
    <t>打者・打者走者・走者の頭から離れたヘルメットに打球や送球が当たったり、守備者に</t>
    <rPh sb="0" eb="2">
      <t>ダシャ</t>
    </rPh>
    <rPh sb="3" eb="5">
      <t>ダシャ</t>
    </rPh>
    <rPh sb="5" eb="7">
      <t>ソウシャ</t>
    </rPh>
    <rPh sb="8" eb="10">
      <t>ソウシャ</t>
    </rPh>
    <rPh sb="11" eb="12">
      <t>アタマ</t>
    </rPh>
    <rPh sb="14" eb="15">
      <t>ハナ</t>
    </rPh>
    <rPh sb="23" eb="25">
      <t>ダキュウ</t>
    </rPh>
    <rPh sb="26" eb="28">
      <t>ソウキュウ</t>
    </rPh>
    <rPh sb="29" eb="30">
      <t>ア</t>
    </rPh>
    <rPh sb="35" eb="37">
      <t>シュビ</t>
    </rPh>
    <rPh sb="37" eb="38">
      <t>シャ</t>
    </rPh>
    <phoneticPr fontId="33"/>
  </si>
  <si>
    <t>触れたりして、守備の妨害になったとき。</t>
    <rPh sb="0" eb="1">
      <t>フ</t>
    </rPh>
    <rPh sb="7" eb="9">
      <t>シュビ</t>
    </rPh>
    <rPh sb="10" eb="12">
      <t>ボウガイ</t>
    </rPh>
    <phoneticPr fontId="33"/>
  </si>
  <si>
    <t>【 効　果 】　２、　（1）～（１５）</t>
    <rPh sb="2" eb="3">
      <t>コウ</t>
    </rPh>
    <rPh sb="4" eb="5">
      <t>カ</t>
    </rPh>
    <phoneticPr fontId="33"/>
  </si>
  <si>
    <t>各走者は、ボールデッドに占めていた塁に戻らなければならない。</t>
    <rPh sb="0" eb="3">
      <t>カクソウシャ</t>
    </rPh>
    <rPh sb="12" eb="13">
      <t>シ</t>
    </rPh>
    <rPh sb="17" eb="18">
      <t>ルイ</t>
    </rPh>
    <rPh sb="19" eb="20">
      <t>モド</t>
    </rPh>
    <phoneticPr fontId="33"/>
  </si>
  <si>
    <t>（８－６項）　走者がアウトになる場合</t>
    <rPh sb="4" eb="5">
      <t>コウ</t>
    </rPh>
    <rPh sb="7" eb="9">
      <t>ソウシャ</t>
    </rPh>
    <rPh sb="16" eb="18">
      <t>バアイ</t>
    </rPh>
    <phoneticPr fontId="33"/>
  </si>
  <si>
    <t>走者が野手の触球を避けようとして、走路の両側０,９１ｍ以上（３フィート以上）離れてはしったとき。</t>
    <rPh sb="0" eb="2">
      <t>ソウシャ</t>
    </rPh>
    <rPh sb="3" eb="5">
      <t>ヤシュ</t>
    </rPh>
    <rPh sb="6" eb="8">
      <t>ショクキュウ</t>
    </rPh>
    <rPh sb="9" eb="10">
      <t>サ</t>
    </rPh>
    <rPh sb="17" eb="19">
      <t>ソウロ</t>
    </rPh>
    <rPh sb="20" eb="22">
      <t>リョウガワ</t>
    </rPh>
    <rPh sb="27" eb="29">
      <t>イジョウ</t>
    </rPh>
    <rPh sb="35" eb="37">
      <t>イジョウ</t>
    </rPh>
    <rPh sb="38" eb="39">
      <t>ハナ</t>
    </rPh>
    <phoneticPr fontId="33"/>
  </si>
  <si>
    <t>走路上で野手が守備動作をしているときその野手の前方または後方に0,91ｍ以上</t>
    <rPh sb="0" eb="1">
      <t>ソウ</t>
    </rPh>
    <rPh sb="1" eb="3">
      <t>ロジョウ</t>
    </rPh>
    <rPh sb="4" eb="6">
      <t>ヤシュ</t>
    </rPh>
    <rPh sb="7" eb="9">
      <t>シュビ</t>
    </rPh>
    <rPh sb="9" eb="11">
      <t>ドウサ</t>
    </rPh>
    <rPh sb="20" eb="22">
      <t>ヤシュ</t>
    </rPh>
    <rPh sb="23" eb="24">
      <t>ゼン</t>
    </rPh>
    <rPh sb="24" eb="25">
      <t>ホウ</t>
    </rPh>
    <rPh sb="28" eb="30">
      <t>コウホウ</t>
    </rPh>
    <rPh sb="36" eb="38">
      <t>イジョウ</t>
    </rPh>
    <phoneticPr fontId="33"/>
  </si>
  <si>
    <t>離れて走ってもよい。</t>
    <rPh sb="0" eb="1">
      <t>ハナ</t>
    </rPh>
    <rPh sb="3" eb="4">
      <t>ハシ</t>
    </rPh>
    <phoneticPr fontId="33"/>
  </si>
  <si>
    <t>走者がふくらんで走り、進塁・帰塁中に野手の触球を避けるために、その走者の位置と</t>
    <rPh sb="0" eb="2">
      <t>ソウシャ</t>
    </rPh>
    <rPh sb="8" eb="9">
      <t>ハシ</t>
    </rPh>
    <rPh sb="11" eb="13">
      <t>シンルイ</t>
    </rPh>
    <rPh sb="14" eb="16">
      <t>キルイ</t>
    </rPh>
    <rPh sb="16" eb="17">
      <t>チュウ</t>
    </rPh>
    <rPh sb="18" eb="20">
      <t>ヤシュ</t>
    </rPh>
    <rPh sb="21" eb="23">
      <t>ショクキュウ</t>
    </rPh>
    <rPh sb="24" eb="25">
      <t>サ</t>
    </rPh>
    <rPh sb="33" eb="35">
      <t>ソウシャ</t>
    </rPh>
    <rPh sb="36" eb="38">
      <t>イチ</t>
    </rPh>
    <phoneticPr fontId="33"/>
  </si>
  <si>
    <t>塁を結ぶ線の両側に０,９１以上はなれるとアウトになる。</t>
    <rPh sb="0" eb="1">
      <t>ルイ</t>
    </rPh>
    <rPh sb="2" eb="3">
      <t>ムス</t>
    </rPh>
    <rPh sb="4" eb="5">
      <t>セン</t>
    </rPh>
    <rPh sb="6" eb="8">
      <t>リョウガワ</t>
    </rPh>
    <rPh sb="13" eb="15">
      <t>イジョウ</t>
    </rPh>
    <phoneticPr fontId="33"/>
  </si>
  <si>
    <t>ボールインプレイ中、ボールデッド中にかかわらず、他の走者以外の者が走者の身体に触れ</t>
    <rPh sb="8" eb="9">
      <t>チュウ</t>
    </rPh>
    <rPh sb="16" eb="17">
      <t>チュウ</t>
    </rPh>
    <rPh sb="24" eb="25">
      <t>タ</t>
    </rPh>
    <rPh sb="26" eb="28">
      <t>ソウシャ</t>
    </rPh>
    <rPh sb="28" eb="30">
      <t>イガイ</t>
    </rPh>
    <rPh sb="31" eb="32">
      <t>モノ</t>
    </rPh>
    <rPh sb="33" eb="35">
      <t>ソウシャ</t>
    </rPh>
    <rPh sb="36" eb="38">
      <t>カラダ</t>
    </rPh>
    <rPh sb="39" eb="40">
      <t>フ</t>
    </rPh>
    <phoneticPr fontId="33"/>
  </si>
  <si>
    <t>走者を援助したとき。</t>
    <rPh sb="0" eb="2">
      <t>ソウシャ</t>
    </rPh>
    <rPh sb="3" eb="5">
      <t>エンジョ</t>
    </rPh>
    <phoneticPr fontId="33"/>
  </si>
  <si>
    <t>後位の走者がアウトになっていない前位の走者を追い越したとき。</t>
    <rPh sb="0" eb="2">
      <t>コウイ</t>
    </rPh>
    <rPh sb="3" eb="5">
      <t>ソウシャ</t>
    </rPh>
    <rPh sb="16" eb="18">
      <t>ゼンイ</t>
    </rPh>
    <rPh sb="19" eb="21">
      <t>ソウシャ</t>
    </rPh>
    <rPh sb="22" eb="23">
      <t>オ</t>
    </rPh>
    <rPh sb="24" eb="25">
      <t>コ</t>
    </rPh>
    <phoneticPr fontId="33"/>
  </si>
  <si>
    <t>走者が塁を離れ、進塁する意思を明らかに放棄してベンチに入ったり、競技場外に出たとき。</t>
    <rPh sb="0" eb="2">
      <t>ソウシャ</t>
    </rPh>
    <rPh sb="3" eb="4">
      <t>ルイ</t>
    </rPh>
    <rPh sb="5" eb="6">
      <t>ハナ</t>
    </rPh>
    <rPh sb="8" eb="10">
      <t>シンルイ</t>
    </rPh>
    <rPh sb="12" eb="14">
      <t>イシ</t>
    </rPh>
    <rPh sb="15" eb="16">
      <t>アキ</t>
    </rPh>
    <rPh sb="19" eb="21">
      <t>ホウキ</t>
    </rPh>
    <rPh sb="27" eb="28">
      <t>ハイ</t>
    </rPh>
    <rPh sb="32" eb="35">
      <t>キョウギジョウ</t>
    </rPh>
    <rPh sb="35" eb="36">
      <t>ガイ</t>
    </rPh>
    <rPh sb="37" eb="38">
      <t>デ</t>
    </rPh>
    <phoneticPr fontId="33"/>
  </si>
  <si>
    <t>ボールインプレイ。</t>
    <phoneticPr fontId="33"/>
  </si>
  <si>
    <t>その走者はアウトになる。</t>
    <rPh sb="2" eb="4">
      <t>ソウシャ</t>
    </rPh>
    <phoneticPr fontId="33"/>
  </si>
  <si>
    <t>走者が離塁中、投手を含む内野手に触れる前か、または投手を除く他の内野手を通過する前の</t>
    <rPh sb="0" eb="2">
      <t>ソウシャ</t>
    </rPh>
    <rPh sb="3" eb="4">
      <t>リ</t>
    </rPh>
    <rPh sb="4" eb="5">
      <t>ルイ</t>
    </rPh>
    <rPh sb="5" eb="6">
      <t>チュウ</t>
    </rPh>
    <rPh sb="7" eb="9">
      <t>トウシュ</t>
    </rPh>
    <rPh sb="10" eb="11">
      <t>フク</t>
    </rPh>
    <rPh sb="12" eb="15">
      <t>ナイヤシュ</t>
    </rPh>
    <rPh sb="16" eb="17">
      <t>フ</t>
    </rPh>
    <rPh sb="19" eb="20">
      <t>マエ</t>
    </rPh>
    <rPh sb="25" eb="27">
      <t>トウシュ</t>
    </rPh>
    <rPh sb="28" eb="29">
      <t>ノゾ</t>
    </rPh>
    <rPh sb="30" eb="31">
      <t>タ</t>
    </rPh>
    <rPh sb="32" eb="35">
      <t>ナイヤシュ</t>
    </rPh>
    <rPh sb="36" eb="38">
      <t>ツウカ</t>
    </rPh>
    <rPh sb="40" eb="41">
      <t>マエ</t>
    </rPh>
    <phoneticPr fontId="33"/>
  </si>
  <si>
    <t>フェアボールにフェア地域で触れたとき。</t>
    <rPh sb="10" eb="12">
      <t>チイキ</t>
    </rPh>
    <rPh sb="13" eb="14">
      <t>フ</t>
    </rPh>
    <phoneticPr fontId="33"/>
  </si>
  <si>
    <t>ボールデッド。</t>
    <phoneticPr fontId="33"/>
  </si>
  <si>
    <t>走者アウト。</t>
    <rPh sb="0" eb="2">
      <t>ソウシャ</t>
    </rPh>
    <phoneticPr fontId="33"/>
  </si>
  <si>
    <t>打者走者には一塁までの安全進塁権が与えられ、他の走者はフォースの場合を除き、投球時</t>
    <rPh sb="0" eb="2">
      <t>ダシャ</t>
    </rPh>
    <rPh sb="2" eb="4">
      <t>ソウシャ</t>
    </rPh>
    <rPh sb="6" eb="7">
      <t>１</t>
    </rPh>
    <rPh sb="7" eb="8">
      <t>ルイ</t>
    </rPh>
    <rPh sb="11" eb="16">
      <t>アンゼンシンルイケン</t>
    </rPh>
    <rPh sb="17" eb="18">
      <t>アタ</t>
    </rPh>
    <rPh sb="22" eb="23">
      <t>タ</t>
    </rPh>
    <rPh sb="24" eb="26">
      <t>ソウシャ</t>
    </rPh>
    <rPh sb="32" eb="34">
      <t>バアイ</t>
    </rPh>
    <rPh sb="35" eb="36">
      <t>ノゾ</t>
    </rPh>
    <rPh sb="38" eb="40">
      <t>トウキュウ</t>
    </rPh>
    <rPh sb="40" eb="41">
      <t>ジ</t>
    </rPh>
    <phoneticPr fontId="33"/>
  </si>
  <si>
    <t>走者が内野手の処理し損なった打球を故意に蹴ったとき。</t>
    <rPh sb="0" eb="2">
      <t>ソウシャ</t>
    </rPh>
    <rPh sb="3" eb="6">
      <t>ナイヤシュ</t>
    </rPh>
    <rPh sb="7" eb="9">
      <t>ショリ</t>
    </rPh>
    <rPh sb="10" eb="11">
      <t>ソコ</t>
    </rPh>
    <rPh sb="14" eb="16">
      <t>ダキュウ</t>
    </rPh>
    <rPh sb="17" eb="19">
      <t>コイ</t>
    </rPh>
    <rPh sb="20" eb="21">
      <t>ケ</t>
    </rPh>
    <phoneticPr fontId="33"/>
  </si>
  <si>
    <t>走者が打球を処理しようとしている野手を妨害したり、あるいは送球を故意に妨害したとき。</t>
    <rPh sb="0" eb="2">
      <t>ソウシャ</t>
    </rPh>
    <rPh sb="3" eb="5">
      <t>ダキュウ</t>
    </rPh>
    <rPh sb="6" eb="8">
      <t>ショリ</t>
    </rPh>
    <rPh sb="16" eb="18">
      <t>ヤシュ</t>
    </rPh>
    <rPh sb="19" eb="21">
      <t>ボウガイ</t>
    </rPh>
    <rPh sb="29" eb="31">
      <t>ソウキュウ</t>
    </rPh>
    <rPh sb="32" eb="34">
      <t>コイ</t>
    </rPh>
    <rPh sb="35" eb="37">
      <t>ボウガイ</t>
    </rPh>
    <phoneticPr fontId="33"/>
  </si>
  <si>
    <t>打者走者には一塁までの安全進塁権が与えられ、他の走者はフォースの場合を除き、</t>
    <rPh sb="0" eb="2">
      <t>ダシャ</t>
    </rPh>
    <rPh sb="2" eb="4">
      <t>ソウシャ</t>
    </rPh>
    <rPh sb="6" eb="7">
      <t>１</t>
    </rPh>
    <rPh sb="7" eb="8">
      <t>ルイ</t>
    </rPh>
    <rPh sb="11" eb="16">
      <t>アンゼンシンルイケン</t>
    </rPh>
    <rPh sb="17" eb="18">
      <t>アタ</t>
    </rPh>
    <rPh sb="22" eb="23">
      <t>タ</t>
    </rPh>
    <rPh sb="24" eb="26">
      <t>ソウシャ</t>
    </rPh>
    <rPh sb="32" eb="34">
      <t>バアイ</t>
    </rPh>
    <rPh sb="35" eb="36">
      <t>ノゾ</t>
    </rPh>
    <phoneticPr fontId="33"/>
  </si>
  <si>
    <t>妨害発生時に占めていた塁に戻らなければならない。</t>
    <rPh sb="0" eb="5">
      <t>ボウガイハッセイジ</t>
    </rPh>
    <rPh sb="6" eb="7">
      <t>シ</t>
    </rPh>
    <rPh sb="11" eb="12">
      <t>ルイ</t>
    </rPh>
    <rPh sb="13" eb="14">
      <t>モド</t>
    </rPh>
    <phoneticPr fontId="33"/>
  </si>
  <si>
    <t>これに直接関連する走者、または打者走者もアウトになる。</t>
    <rPh sb="3" eb="5">
      <t>チョクセツ</t>
    </rPh>
    <rPh sb="5" eb="7">
      <t>カンレン</t>
    </rPh>
    <rPh sb="9" eb="11">
      <t>ソウシャ</t>
    </rPh>
    <rPh sb="15" eb="17">
      <t>ダシャ</t>
    </rPh>
    <rPh sb="17" eb="19">
      <t>ソウシャ</t>
    </rPh>
    <phoneticPr fontId="33"/>
  </si>
  <si>
    <t>ファウル飛球を捕球しようとしている野手を、走者が妨害したときは、その走者はアウトで</t>
    <rPh sb="4" eb="6">
      <t>ヒキュウ</t>
    </rPh>
    <rPh sb="7" eb="9">
      <t>ホキュウ</t>
    </rPh>
    <rPh sb="17" eb="19">
      <t>ヤシュ</t>
    </rPh>
    <rPh sb="21" eb="23">
      <t>ソウシャ</t>
    </rPh>
    <rPh sb="24" eb="26">
      <t>ボウガイ</t>
    </rPh>
    <rPh sb="34" eb="36">
      <t>ソウシャ</t>
    </rPh>
    <phoneticPr fontId="33"/>
  </si>
  <si>
    <t>打者はファウルボールとして打撃を継続する。</t>
    <rPh sb="0" eb="2">
      <t>ダシャ</t>
    </rPh>
    <rPh sb="13" eb="15">
      <t>ダゲキ</t>
    </rPh>
    <rPh sb="16" eb="18">
      <t>ケイゾク</t>
    </rPh>
    <phoneticPr fontId="33"/>
  </si>
  <si>
    <t>アウトになった打者・打者走者・走者または得点した直後の走者が、他の走者がいるときに</t>
    <rPh sb="7" eb="9">
      <t>ダシャ</t>
    </rPh>
    <rPh sb="10" eb="12">
      <t>ダシャ</t>
    </rPh>
    <rPh sb="12" eb="14">
      <t>ソウシャ</t>
    </rPh>
    <rPh sb="15" eb="17">
      <t>ソウシャ</t>
    </rPh>
    <rPh sb="20" eb="22">
      <t>トクテン</t>
    </rPh>
    <rPh sb="24" eb="26">
      <t>チョクゴ</t>
    </rPh>
    <rPh sb="27" eb="29">
      <t>ソウシャ</t>
    </rPh>
    <rPh sb="31" eb="32">
      <t>タ</t>
    </rPh>
    <rPh sb="33" eb="35">
      <t>ソウシャ</t>
    </rPh>
    <phoneticPr fontId="33"/>
  </si>
  <si>
    <t>守備側のプレイを妨害したとき。</t>
    <rPh sb="0" eb="2">
      <t>シュビ</t>
    </rPh>
    <rPh sb="2" eb="3">
      <t>ガワ</t>
    </rPh>
    <rPh sb="8" eb="10">
      <t>ボウガイ</t>
    </rPh>
    <phoneticPr fontId="33"/>
  </si>
  <si>
    <t>本塁に最も近い走者がアウトになる。</t>
    <rPh sb="0" eb="2">
      <t>ホンルイ</t>
    </rPh>
    <rPh sb="3" eb="4">
      <t>モット</t>
    </rPh>
    <rPh sb="5" eb="6">
      <t>チカ</t>
    </rPh>
    <rPh sb="7" eb="9">
      <t>ソウシャ</t>
    </rPh>
    <phoneticPr fontId="33"/>
  </si>
  <si>
    <t>投球が投手の手から離れる前に走者が塁から離れたとき。（離塁アウト）</t>
    <rPh sb="0" eb="2">
      <t>トウキュウ</t>
    </rPh>
    <rPh sb="3" eb="5">
      <t>トウシュ</t>
    </rPh>
    <rPh sb="6" eb="7">
      <t>テ</t>
    </rPh>
    <rPh sb="9" eb="10">
      <t>ハナ</t>
    </rPh>
    <rPh sb="12" eb="13">
      <t>マエ</t>
    </rPh>
    <rPh sb="14" eb="16">
      <t>ソウシャ</t>
    </rPh>
    <rPh sb="17" eb="18">
      <t>ルイ</t>
    </rPh>
    <rPh sb="20" eb="21">
      <t>ハナ</t>
    </rPh>
    <rPh sb="27" eb="29">
      <t>リルイ</t>
    </rPh>
    <phoneticPr fontId="33"/>
  </si>
  <si>
    <t>（１）</t>
    <phoneticPr fontId="33"/>
  </si>
  <si>
    <t>走者アウト。（無効投球になる）</t>
    <rPh sb="0" eb="2">
      <t>ソウシャ</t>
    </rPh>
    <rPh sb="7" eb="9">
      <t>ムコウ</t>
    </rPh>
    <rPh sb="9" eb="11">
      <t>トウキュウ</t>
    </rPh>
    <phoneticPr fontId="33"/>
  </si>
  <si>
    <t>本塁に向かってきた走者はアウト。</t>
    <rPh sb="0" eb="2">
      <t>ホンルイ</t>
    </rPh>
    <rPh sb="3" eb="4">
      <t>ム</t>
    </rPh>
    <rPh sb="9" eb="11">
      <t>ソウシャ</t>
    </rPh>
    <phoneticPr fontId="33"/>
  </si>
  <si>
    <t>妨害した打者走者もアウト。</t>
    <rPh sb="0" eb="2">
      <t>ボウガイ</t>
    </rPh>
    <rPh sb="4" eb="6">
      <t>ダシャ</t>
    </rPh>
    <rPh sb="6" eb="8">
      <t>ソウシャ</t>
    </rPh>
    <phoneticPr fontId="33"/>
  </si>
  <si>
    <t>衝突したとき。</t>
    <rPh sb="0" eb="2">
      <t>ショウトツ</t>
    </rPh>
    <phoneticPr fontId="33"/>
  </si>
  <si>
    <t>この妨害が明らかにダブルプレイを阻止しようとするものであると審判員が判断したときは</t>
    <rPh sb="2" eb="4">
      <t>ボウガイ</t>
    </rPh>
    <rPh sb="5" eb="6">
      <t>アキ</t>
    </rPh>
    <rPh sb="16" eb="18">
      <t>ソシ</t>
    </rPh>
    <rPh sb="30" eb="33">
      <t>シンパンイン</t>
    </rPh>
    <rPh sb="34" eb="36">
      <t>ハンダン</t>
    </rPh>
    <phoneticPr fontId="33"/>
  </si>
  <si>
    <t>走者が逆走塁して守備側を混乱させたり、侮ったり、からかったりしたとき。</t>
    <rPh sb="0" eb="2">
      <t>ソウシャ</t>
    </rPh>
    <rPh sb="3" eb="4">
      <t>ギャク</t>
    </rPh>
    <rPh sb="4" eb="6">
      <t>ソウルイ</t>
    </rPh>
    <rPh sb="8" eb="10">
      <t>シュビ</t>
    </rPh>
    <rPh sb="10" eb="11">
      <t>ガワ</t>
    </rPh>
    <rPh sb="12" eb="14">
      <t>コンラン</t>
    </rPh>
    <rPh sb="19" eb="20">
      <t>アナド</t>
    </rPh>
    <phoneticPr fontId="33"/>
  </si>
  <si>
    <t>他の走者は、違反行為発生時に占めていた塁に戻らなければならない。</t>
    <rPh sb="0" eb="1">
      <t>タ</t>
    </rPh>
    <rPh sb="2" eb="4">
      <t>ソウシャ</t>
    </rPh>
    <rPh sb="6" eb="8">
      <t>イハン</t>
    </rPh>
    <rPh sb="8" eb="10">
      <t>コウイ</t>
    </rPh>
    <rPh sb="10" eb="12">
      <t>ハッセイ</t>
    </rPh>
    <rPh sb="12" eb="13">
      <t>ジ</t>
    </rPh>
    <rPh sb="14" eb="15">
      <t>シ</t>
    </rPh>
    <rPh sb="19" eb="20">
      <t>ルイ</t>
    </rPh>
    <rPh sb="21" eb="22">
      <t>モド</t>
    </rPh>
    <phoneticPr fontId="33"/>
  </si>
  <si>
    <t>目に余る違反行為のときは退場になる。</t>
    <rPh sb="0" eb="1">
      <t>メ</t>
    </rPh>
    <rPh sb="2" eb="3">
      <t>アマ</t>
    </rPh>
    <rPh sb="4" eb="6">
      <t>イハン</t>
    </rPh>
    <rPh sb="6" eb="8">
      <t>コウイ</t>
    </rPh>
    <rPh sb="12" eb="14">
      <t>タイジョウ</t>
    </rPh>
    <phoneticPr fontId="33"/>
  </si>
  <si>
    <t>３</t>
  </si>
  <si>
    <t>１１</t>
  </si>
  <si>
    <t>１２</t>
  </si>
  <si>
    <t>１２</t>
    <phoneticPr fontId="33"/>
  </si>
  <si>
    <t>１３</t>
  </si>
  <si>
    <t>１３</t>
    <phoneticPr fontId="33"/>
  </si>
  <si>
    <t>１４</t>
  </si>
  <si>
    <t>１５</t>
  </si>
  <si>
    <t>走者が進塁または帰塁するとき、塁を空過したとき。</t>
    <rPh sb="0" eb="2">
      <t>ソウシャ</t>
    </rPh>
    <rPh sb="3" eb="5">
      <t>シンルイ</t>
    </rPh>
    <rPh sb="8" eb="10">
      <t>キルイ</t>
    </rPh>
    <rPh sb="15" eb="16">
      <t>ルイ</t>
    </rPh>
    <rPh sb="17" eb="19">
      <t>クウカ</t>
    </rPh>
    <phoneticPr fontId="33"/>
  </si>
  <si>
    <t>走者が捕球された飛球（ラインドライブを含む）が野手に触れる前に進塁のため塁を離れたとき。</t>
    <rPh sb="0" eb="2">
      <t>ソウシャ</t>
    </rPh>
    <rPh sb="3" eb="5">
      <t>ホキュウ</t>
    </rPh>
    <rPh sb="8" eb="10">
      <t>ヒキュウ</t>
    </rPh>
    <rPh sb="19" eb="20">
      <t>フク</t>
    </rPh>
    <rPh sb="23" eb="25">
      <t>ヤシュ</t>
    </rPh>
    <rPh sb="26" eb="27">
      <t>フ</t>
    </rPh>
    <rPh sb="29" eb="30">
      <t>マエ</t>
    </rPh>
    <rPh sb="31" eb="33">
      <t>シンルイ</t>
    </rPh>
    <rPh sb="36" eb="37">
      <t>ルイ</t>
    </rPh>
    <rPh sb="38" eb="39">
      <t>ハナ</t>
    </rPh>
    <phoneticPr fontId="33"/>
  </si>
  <si>
    <t>（タッチアップが早すぎたとき）</t>
    <rPh sb="8" eb="9">
      <t>ハヤ</t>
    </rPh>
    <phoneticPr fontId="33"/>
  </si>
  <si>
    <t>打者走者が一塁を走り越したのち、続いて二塁に進塁しようとしたとき。</t>
    <rPh sb="0" eb="2">
      <t>ダシャ</t>
    </rPh>
    <rPh sb="2" eb="4">
      <t>ソウシャ</t>
    </rPh>
    <rPh sb="5" eb="7">
      <t>１ルイ</t>
    </rPh>
    <rPh sb="8" eb="9">
      <t>ハシ</t>
    </rPh>
    <rPh sb="10" eb="11">
      <t>コ</t>
    </rPh>
    <rPh sb="16" eb="17">
      <t>ツヅ</t>
    </rPh>
    <rPh sb="19" eb="20">
      <t>２</t>
    </rPh>
    <rPh sb="20" eb="21">
      <t>ルイ</t>
    </rPh>
    <rPh sb="22" eb="24">
      <t>シンルイ</t>
    </rPh>
    <phoneticPr fontId="33"/>
  </si>
  <si>
    <t>走者が本塁に走りこんだり、滑り込んだりしたが、本塁に触れないで、触れなおそうとしなかったとき。</t>
    <rPh sb="0" eb="2">
      <t>ソウシャ</t>
    </rPh>
    <rPh sb="3" eb="5">
      <t>ホンルイ</t>
    </rPh>
    <rPh sb="6" eb="7">
      <t>ハシ</t>
    </rPh>
    <rPh sb="13" eb="14">
      <t>スベ</t>
    </rPh>
    <rPh sb="15" eb="16">
      <t>コ</t>
    </rPh>
    <rPh sb="23" eb="25">
      <t>ホンルイ</t>
    </rPh>
    <rPh sb="26" eb="27">
      <t>フ</t>
    </rPh>
    <rPh sb="32" eb="33">
      <t>フ</t>
    </rPh>
    <phoneticPr fontId="33"/>
  </si>
  <si>
    <t>触れなおす意思がなく、ベンチに向かっているときのみ適用される。</t>
    <rPh sb="0" eb="1">
      <t>フ</t>
    </rPh>
    <rPh sb="5" eb="7">
      <t>イシ</t>
    </rPh>
    <rPh sb="15" eb="16">
      <t>ム</t>
    </rPh>
    <rPh sb="25" eb="27">
      <t>テキヨウ</t>
    </rPh>
    <phoneticPr fontId="33"/>
  </si>
  <si>
    <t>【 効　果 】　１２～１５</t>
    <rPh sb="2" eb="3">
      <t>コウ</t>
    </rPh>
    <rPh sb="4" eb="5">
      <t>カ</t>
    </rPh>
    <phoneticPr fontId="33"/>
  </si>
  <si>
    <t>（１）</t>
    <phoneticPr fontId="33"/>
  </si>
  <si>
    <t>アピールはボールインプレイ中でもボールデッド中でもできる。</t>
    <rPh sb="13" eb="14">
      <t>チュウ</t>
    </rPh>
    <rPh sb="22" eb="23">
      <t>チュウ</t>
    </rPh>
    <phoneticPr fontId="33"/>
  </si>
  <si>
    <t>しかし、次のような場合は守備側はアピールの権利を失う。</t>
    <rPh sb="4" eb="5">
      <t>ツギ</t>
    </rPh>
    <rPh sb="9" eb="11">
      <t>バアイ</t>
    </rPh>
    <rPh sb="12" eb="14">
      <t>シュビ</t>
    </rPh>
    <rPh sb="14" eb="15">
      <t>ガワ</t>
    </rPh>
    <rPh sb="21" eb="23">
      <t>ケンリ</t>
    </rPh>
    <rPh sb="24" eb="25">
      <t>ウシナ</t>
    </rPh>
    <phoneticPr fontId="33"/>
  </si>
  <si>
    <t>４）</t>
  </si>
  <si>
    <t>次の投球動作に入ったとき。</t>
    <rPh sb="0" eb="1">
      <t>ツギ</t>
    </rPh>
    <rPh sb="2" eb="4">
      <t>トウキュウ</t>
    </rPh>
    <rPh sb="4" eb="6">
      <t>ドウサ</t>
    </rPh>
    <rPh sb="7" eb="8">
      <t>ハイ</t>
    </rPh>
    <phoneticPr fontId="33"/>
  </si>
  <si>
    <t>攻守交代ですべての守備者がフェア地域を離れたとき。</t>
    <rPh sb="0" eb="2">
      <t>コウシュ</t>
    </rPh>
    <rPh sb="2" eb="4">
      <t>コウタイ</t>
    </rPh>
    <rPh sb="9" eb="11">
      <t>シュビ</t>
    </rPh>
    <rPh sb="11" eb="12">
      <t>シャ</t>
    </rPh>
    <rPh sb="16" eb="18">
      <t>チイキ</t>
    </rPh>
    <rPh sb="19" eb="20">
      <t>ハナ</t>
    </rPh>
    <phoneticPr fontId="33"/>
  </si>
  <si>
    <t>球審により試合の終了が宣告されたとき。</t>
    <rPh sb="0" eb="2">
      <t>キュウシン</t>
    </rPh>
    <rPh sb="5" eb="7">
      <t>シアイ</t>
    </rPh>
    <rPh sb="8" eb="10">
      <t>シュウリョウ</t>
    </rPh>
    <rPh sb="11" eb="13">
      <t>センコク</t>
    </rPh>
    <phoneticPr fontId="33"/>
  </si>
  <si>
    <t>投手がアピールをしようとして投手板に足を触れたまま塁に送球したとき。</t>
    <rPh sb="0" eb="2">
      <t>トウシュ</t>
    </rPh>
    <rPh sb="14" eb="16">
      <t>トウシュ</t>
    </rPh>
    <rPh sb="16" eb="17">
      <t>バン</t>
    </rPh>
    <rPh sb="18" eb="19">
      <t>アシ</t>
    </rPh>
    <rPh sb="20" eb="21">
      <t>フ</t>
    </rPh>
    <rPh sb="25" eb="26">
      <t>ルイ</t>
    </rPh>
    <rPh sb="27" eb="29">
      <t>ソウキュウ</t>
    </rPh>
    <phoneticPr fontId="33"/>
  </si>
  <si>
    <t>ボールインプレイ中のアピールの仕方</t>
    <rPh sb="8" eb="9">
      <t>チュウ</t>
    </rPh>
    <rPh sb="15" eb="17">
      <t>シカタ</t>
    </rPh>
    <phoneticPr fontId="33"/>
  </si>
  <si>
    <t>１）</t>
    <phoneticPr fontId="33"/>
  </si>
  <si>
    <t>塁を空過したとき。</t>
    <rPh sb="0" eb="1">
      <t>ルイ</t>
    </rPh>
    <rPh sb="2" eb="4">
      <t>クウカ</t>
    </rPh>
    <phoneticPr fontId="33"/>
  </si>
  <si>
    <t>空過した塁上で球を持つか、その塁に触球するか、その塁を離れている走者に触球する。</t>
    <rPh sb="0" eb="2">
      <t>クウカ</t>
    </rPh>
    <rPh sb="4" eb="6">
      <t>ルイジョウ</t>
    </rPh>
    <rPh sb="7" eb="8">
      <t>タマ</t>
    </rPh>
    <rPh sb="9" eb="10">
      <t>モ</t>
    </rPh>
    <rPh sb="15" eb="16">
      <t>ルイ</t>
    </rPh>
    <rPh sb="17" eb="19">
      <t>ショクキュウ</t>
    </rPh>
    <rPh sb="25" eb="26">
      <t>ルイ</t>
    </rPh>
    <rPh sb="27" eb="28">
      <t>ハナ</t>
    </rPh>
    <rPh sb="32" eb="34">
      <t>ソウシャ</t>
    </rPh>
    <rPh sb="35" eb="37">
      <t>ショクキュウ</t>
    </rPh>
    <phoneticPr fontId="33"/>
  </si>
  <si>
    <t>タッチアップが早過ぎたとき。</t>
    <rPh sb="7" eb="9">
      <t>ハヤス</t>
    </rPh>
    <phoneticPr fontId="33"/>
  </si>
  <si>
    <t>タッチアップが早過ぎた塁上で球を持つか、その塁に触球するか、その塁を離れている</t>
    <rPh sb="7" eb="9">
      <t>ハヤス</t>
    </rPh>
    <rPh sb="11" eb="13">
      <t>ルイジョウ</t>
    </rPh>
    <rPh sb="14" eb="15">
      <t>タマ</t>
    </rPh>
    <rPh sb="16" eb="17">
      <t>モ</t>
    </rPh>
    <rPh sb="22" eb="23">
      <t>ルイ</t>
    </rPh>
    <rPh sb="24" eb="26">
      <t>ショクキュウ</t>
    </rPh>
    <rPh sb="32" eb="33">
      <t>ルイ</t>
    </rPh>
    <rPh sb="34" eb="35">
      <t>ハナ</t>
    </rPh>
    <phoneticPr fontId="33"/>
  </si>
  <si>
    <t>走者に触球する。</t>
    <rPh sb="0" eb="2">
      <t>ソウシャ</t>
    </rPh>
    <rPh sb="3" eb="5">
      <t>ショクキュウ</t>
    </rPh>
    <phoneticPr fontId="33"/>
  </si>
  <si>
    <t>一塁を通過したのち、二塁に向かおうとしたとき。</t>
    <rPh sb="0" eb="2">
      <t>１ルイ</t>
    </rPh>
    <rPh sb="3" eb="5">
      <t>ツウカ</t>
    </rPh>
    <rPh sb="10" eb="12">
      <t>２ルイ</t>
    </rPh>
    <rPh sb="13" eb="14">
      <t>ム</t>
    </rPh>
    <phoneticPr fontId="33"/>
  </si>
  <si>
    <t>球を保持して、塁を離れている走者に触球する。</t>
    <rPh sb="0" eb="1">
      <t>タマ</t>
    </rPh>
    <rPh sb="2" eb="4">
      <t>ホジ</t>
    </rPh>
    <rPh sb="7" eb="8">
      <t>ルイ</t>
    </rPh>
    <rPh sb="9" eb="10">
      <t>ハナ</t>
    </rPh>
    <rPh sb="14" eb="16">
      <t>ソウシャ</t>
    </rPh>
    <rPh sb="17" eb="19">
      <t>ショクキュウ</t>
    </rPh>
    <phoneticPr fontId="33"/>
  </si>
  <si>
    <t>本塁に触れないで、触れなおそうとしなかったとき。</t>
    <rPh sb="0" eb="2">
      <t>ホンルイ</t>
    </rPh>
    <rPh sb="3" eb="4">
      <t>フ</t>
    </rPh>
    <rPh sb="9" eb="10">
      <t>フ</t>
    </rPh>
    <phoneticPr fontId="33"/>
  </si>
  <si>
    <t>球を持って本塁に触れ、審判員にアピールする。</t>
    <rPh sb="0" eb="1">
      <t>タマ</t>
    </rPh>
    <rPh sb="2" eb="3">
      <t>モ</t>
    </rPh>
    <rPh sb="5" eb="7">
      <t>ホンルイ</t>
    </rPh>
    <rPh sb="8" eb="9">
      <t>フ</t>
    </rPh>
    <rPh sb="11" eb="14">
      <t>シンパンイン</t>
    </rPh>
    <phoneticPr fontId="33"/>
  </si>
  <si>
    <t>（３）</t>
    <phoneticPr fontId="33"/>
  </si>
  <si>
    <t>ボールデッド中のアピールの仕方</t>
    <rPh sb="6" eb="7">
      <t>チュウ</t>
    </rPh>
    <rPh sb="13" eb="15">
      <t>シカタ</t>
    </rPh>
    <phoneticPr fontId="33"/>
  </si>
  <si>
    <t>１）</t>
    <phoneticPr fontId="33"/>
  </si>
  <si>
    <t>ボールデッドになり、球が内野に戻ったときに野手が球を持っていなくても、競技場内</t>
    <rPh sb="10" eb="11">
      <t>タマ</t>
    </rPh>
    <rPh sb="12" eb="14">
      <t>ナイヤ</t>
    </rPh>
    <rPh sb="15" eb="16">
      <t>モド</t>
    </rPh>
    <rPh sb="21" eb="23">
      <t>ヤシュ</t>
    </rPh>
    <rPh sb="24" eb="25">
      <t>タマ</t>
    </rPh>
    <rPh sb="26" eb="27">
      <t>モ</t>
    </rPh>
    <rPh sb="35" eb="38">
      <t>キョウギジョウ</t>
    </rPh>
    <rPh sb="38" eb="39">
      <t>ナイ</t>
    </rPh>
    <phoneticPr fontId="33"/>
  </si>
  <si>
    <t>（ベンチを含まない）にいる守備のメンバー（監督・コーチを含む）は、言葉だけで走者の塁の</t>
    <rPh sb="5" eb="6">
      <t>フク</t>
    </rPh>
    <rPh sb="13" eb="15">
      <t>シュビ</t>
    </rPh>
    <rPh sb="21" eb="23">
      <t>カントク</t>
    </rPh>
    <rPh sb="28" eb="29">
      <t>フク</t>
    </rPh>
    <rPh sb="33" eb="35">
      <t>コトバ</t>
    </rPh>
    <rPh sb="38" eb="40">
      <t>ソウシャ</t>
    </rPh>
    <rPh sb="41" eb="42">
      <t>ルイ</t>
    </rPh>
    <phoneticPr fontId="33"/>
  </si>
  <si>
    <t>空過とタッチアップが早過ぎたことをアピールできる。</t>
    <rPh sb="0" eb="2">
      <t>クウカ</t>
    </rPh>
    <rPh sb="10" eb="12">
      <t>ハヤス</t>
    </rPh>
    <phoneticPr fontId="33"/>
  </si>
  <si>
    <t>当該審判員はアピールを認めてプレイの判定をする。プレイが宣告するまでは、</t>
    <rPh sb="0" eb="2">
      <t>トウガイ</t>
    </rPh>
    <rPh sb="2" eb="5">
      <t>シンパンイン</t>
    </rPh>
    <rPh sb="11" eb="12">
      <t>ミト</t>
    </rPh>
    <rPh sb="18" eb="20">
      <t>ハンテイ</t>
    </rPh>
    <rPh sb="28" eb="30">
      <t>センコク</t>
    </rPh>
    <phoneticPr fontId="33"/>
  </si>
  <si>
    <t>球が場外に出たときは球審が新しい球を投手に渡すまで、ボールデッド中の</t>
    <rPh sb="0" eb="1">
      <t>タマ</t>
    </rPh>
    <rPh sb="2" eb="4">
      <t>ジョウガイ</t>
    </rPh>
    <rPh sb="5" eb="6">
      <t>デ</t>
    </rPh>
    <rPh sb="10" eb="12">
      <t>キュウシン</t>
    </rPh>
    <rPh sb="13" eb="14">
      <t>アタラ</t>
    </rPh>
    <rPh sb="16" eb="17">
      <t>タマ</t>
    </rPh>
    <rPh sb="18" eb="20">
      <t>トウシュ</t>
    </rPh>
    <rPh sb="21" eb="22">
      <t>ワタ</t>
    </rPh>
    <rPh sb="32" eb="33">
      <t>チュウ</t>
    </rPh>
    <phoneticPr fontId="33"/>
  </si>
  <si>
    <t>アピールは出来ない。</t>
  </si>
  <si>
    <t>球審によって　”プレイ”　が宣告されたときに投手がアピールを申し出た場合は、球審は</t>
    <rPh sb="0" eb="2">
      <t>キュウシン</t>
    </rPh>
    <rPh sb="14" eb="16">
      <t>センコク</t>
    </rPh>
    <rPh sb="22" eb="24">
      <t>トウシュ</t>
    </rPh>
    <rPh sb="30" eb="31">
      <t>モウ</t>
    </rPh>
    <rPh sb="32" eb="33">
      <t>デ</t>
    </rPh>
    <rPh sb="34" eb="36">
      <t>バアイ</t>
    </rPh>
    <rPh sb="38" eb="40">
      <t>キュウシン</t>
    </rPh>
    <phoneticPr fontId="33"/>
  </si>
  <si>
    <t>再び　”タイム”　を宣告してアピールの手順を認めればよい。</t>
    <rPh sb="0" eb="1">
      <t>フタタ</t>
    </rPh>
    <rPh sb="10" eb="12">
      <t>センコク</t>
    </rPh>
    <rPh sb="19" eb="21">
      <t>テジュン</t>
    </rPh>
    <rPh sb="22" eb="23">
      <t>ミト</t>
    </rPh>
    <phoneticPr fontId="33"/>
  </si>
  <si>
    <t>（注3）</t>
    <rPh sb="1" eb="2">
      <t>チュウ</t>
    </rPh>
    <phoneticPr fontId="33"/>
  </si>
  <si>
    <t>投手が球を持って投手板に触れているとき、野手が声だけのアピールをしても、</t>
    <rPh sb="0" eb="2">
      <t>トウシュ</t>
    </rPh>
    <rPh sb="3" eb="4">
      <t>タマ</t>
    </rPh>
    <rPh sb="5" eb="6">
      <t>モ</t>
    </rPh>
    <rPh sb="8" eb="10">
      <t>トウシュ</t>
    </rPh>
    <rPh sb="10" eb="11">
      <t>バン</t>
    </rPh>
    <rPh sb="12" eb="13">
      <t>フ</t>
    </rPh>
    <rPh sb="20" eb="22">
      <t>ヤシュ</t>
    </rPh>
    <rPh sb="23" eb="24">
      <t>コエ</t>
    </rPh>
    <phoneticPr fontId="33"/>
  </si>
  <si>
    <t>不正投球は宣告されない。</t>
    <rPh sb="0" eb="2">
      <t>フセイ</t>
    </rPh>
    <rPh sb="2" eb="4">
      <t>トウキュウ</t>
    </rPh>
    <rPh sb="5" eb="7">
      <t>センコク</t>
    </rPh>
    <phoneticPr fontId="33"/>
  </si>
  <si>
    <t>アピールは第3アウト後にも行なうことができる。</t>
    <rPh sb="5" eb="6">
      <t>ダイ</t>
    </rPh>
    <rPh sb="10" eb="11">
      <t>ゴ</t>
    </rPh>
    <rPh sb="13" eb="14">
      <t>オコ</t>
    </rPh>
    <phoneticPr fontId="33"/>
  </si>
  <si>
    <t>（９－１項）　ボールデッド</t>
    <rPh sb="4" eb="5">
      <t>コウ</t>
    </rPh>
    <phoneticPr fontId="33"/>
  </si>
  <si>
    <t>試合停止状態のことをいう。</t>
    <rPh sb="0" eb="2">
      <t>シアイ</t>
    </rPh>
    <rPh sb="2" eb="4">
      <t>テイシ</t>
    </rPh>
    <rPh sb="4" eb="6">
      <t>ジョウタイ</t>
    </rPh>
    <phoneticPr fontId="33"/>
  </si>
  <si>
    <t>（９－２項）　ボールインプレイ</t>
    <rPh sb="4" eb="5">
      <t>コウ</t>
    </rPh>
    <phoneticPr fontId="33"/>
  </si>
  <si>
    <t>試合進行状態をいう。</t>
    <rPh sb="0" eb="2">
      <t>シアイ</t>
    </rPh>
    <rPh sb="2" eb="4">
      <t>シンコウ</t>
    </rPh>
    <rPh sb="4" eb="6">
      <t>ジョウタイ</t>
    </rPh>
    <phoneticPr fontId="33"/>
  </si>
  <si>
    <t>球審の　”プレイ”　の宣告まで試合は再開されない。</t>
    <rPh sb="0" eb="2">
      <t>キュウシン</t>
    </rPh>
    <rPh sb="11" eb="13">
      <t>センコク</t>
    </rPh>
    <rPh sb="15" eb="17">
      <t>シアイ</t>
    </rPh>
    <rPh sb="18" eb="20">
      <t>サイカイ</t>
    </rPh>
    <phoneticPr fontId="33"/>
  </si>
  <si>
    <t>球審が　”プレイ”　を宣告したとき。</t>
    <rPh sb="0" eb="2">
      <t>キュウシン</t>
    </rPh>
    <rPh sb="11" eb="13">
      <t>センコク</t>
    </rPh>
    <phoneticPr fontId="33"/>
  </si>
  <si>
    <t>（９－３項）　ディレードデッドボール</t>
    <rPh sb="4" eb="5">
      <t>コウ</t>
    </rPh>
    <phoneticPr fontId="33"/>
  </si>
  <si>
    <t>１</t>
    <phoneticPr fontId="33"/>
  </si>
  <si>
    <t>４</t>
  </si>
  <si>
    <t>５</t>
  </si>
  <si>
    <t>不正投球があったとき。</t>
    <rPh sb="0" eb="2">
      <t>フセイ</t>
    </rPh>
    <rPh sb="2" eb="4">
      <t>トウキュウ</t>
    </rPh>
    <phoneticPr fontId="33"/>
  </si>
  <si>
    <t>打撃妨害があったとき。</t>
    <rPh sb="0" eb="4">
      <t>ダゲキボウガイ</t>
    </rPh>
    <phoneticPr fontId="33"/>
  </si>
  <si>
    <t>走塁妨害があったとき。</t>
    <rPh sb="0" eb="2">
      <t>ソウルイ</t>
    </rPh>
    <rPh sb="2" eb="4">
      <t>ボウガイ</t>
    </rPh>
    <phoneticPr fontId="33"/>
  </si>
  <si>
    <t>野手がグラブ・ミット・帽子などを故意に投げて送球やフェアの打球に触れたとき。</t>
    <rPh sb="0" eb="2">
      <t>ヤシュ</t>
    </rPh>
    <rPh sb="11" eb="13">
      <t>ボウシ</t>
    </rPh>
    <rPh sb="16" eb="18">
      <t>コイ</t>
    </rPh>
    <rPh sb="19" eb="20">
      <t>ナ</t>
    </rPh>
    <rPh sb="22" eb="24">
      <t>ソウキュウ</t>
    </rPh>
    <rPh sb="29" eb="31">
      <t>ダキュウ</t>
    </rPh>
    <rPh sb="32" eb="33">
      <t>フ</t>
    </rPh>
    <phoneticPr fontId="33"/>
  </si>
  <si>
    <t>球審が捕手の塁への送球を妨害したとき。</t>
    <rPh sb="0" eb="2">
      <t>キュウシン</t>
    </rPh>
    <rPh sb="3" eb="5">
      <t>ホシュ</t>
    </rPh>
    <rPh sb="6" eb="7">
      <t>ルイ</t>
    </rPh>
    <rPh sb="9" eb="11">
      <t>ソウキュウ</t>
    </rPh>
    <rPh sb="12" eb="14">
      <t>ボウガイ</t>
    </rPh>
    <phoneticPr fontId="33"/>
  </si>
  <si>
    <t>（１０－１項）　権限と義務</t>
    <rPh sb="5" eb="6">
      <t>コウ</t>
    </rPh>
    <rPh sb="8" eb="10">
      <t>ケンゲン</t>
    </rPh>
    <rPh sb="11" eb="13">
      <t>ギム</t>
    </rPh>
    <phoneticPr fontId="33"/>
  </si>
  <si>
    <t>審判員は協会の代表であり、特定の試合を割り当てられ、このルールの各条項を実施する権限を</t>
    <rPh sb="0" eb="3">
      <t>シンパンイン</t>
    </rPh>
    <rPh sb="4" eb="6">
      <t>キョウカイ</t>
    </rPh>
    <rPh sb="7" eb="9">
      <t>ダイヒョウ</t>
    </rPh>
    <rPh sb="13" eb="15">
      <t>トクテイ</t>
    </rPh>
    <rPh sb="16" eb="18">
      <t>シアイ</t>
    </rPh>
    <rPh sb="19" eb="20">
      <t>ワ</t>
    </rPh>
    <rPh sb="21" eb="22">
      <t>ア</t>
    </rPh>
    <rPh sb="32" eb="35">
      <t>カクジョウコウ</t>
    </rPh>
    <rPh sb="36" eb="38">
      <t>ジッシ</t>
    </rPh>
    <rPh sb="40" eb="42">
      <t>ケンゲン</t>
    </rPh>
    <phoneticPr fontId="33"/>
  </si>
  <si>
    <t>与えられている。審判員は、プレイヤー、監督、主将、あるいはコーチに審判員の判断でこれらの</t>
    <rPh sb="0" eb="1">
      <t>アタ</t>
    </rPh>
    <rPh sb="8" eb="11">
      <t>シンパンイン</t>
    </rPh>
    <rPh sb="19" eb="21">
      <t>カントク</t>
    </rPh>
    <rPh sb="22" eb="24">
      <t>シュショウ</t>
    </rPh>
    <rPh sb="33" eb="36">
      <t>シンパンイン</t>
    </rPh>
    <rPh sb="37" eb="39">
      <t>ハンダン</t>
    </rPh>
    <phoneticPr fontId="33"/>
  </si>
  <si>
    <t>ルールの一部またはすべてについて強制したり、指示したりすることができる。</t>
    <rPh sb="4" eb="6">
      <t>１ブ</t>
    </rPh>
    <rPh sb="16" eb="18">
      <t>キョウセイ</t>
    </rPh>
    <rPh sb="22" eb="24">
      <t>シジ</t>
    </rPh>
    <phoneticPr fontId="33"/>
  </si>
  <si>
    <t>球審は、ルールで特に想定されていない、いかなる状況についても決定する権限を持っている。</t>
    <rPh sb="0" eb="2">
      <t>キュウシン</t>
    </rPh>
    <rPh sb="8" eb="9">
      <t>トク</t>
    </rPh>
    <rPh sb="10" eb="12">
      <t>ソウテイ</t>
    </rPh>
    <rPh sb="23" eb="25">
      <t>ジョウキョウ</t>
    </rPh>
    <rPh sb="30" eb="32">
      <t>ケッテイ</t>
    </rPh>
    <rPh sb="34" eb="36">
      <t>ケンゲン</t>
    </rPh>
    <rPh sb="37" eb="38">
      <t>モ</t>
    </rPh>
    <phoneticPr fontId="33"/>
  </si>
  <si>
    <t>✪</t>
    <phoneticPr fontId="33"/>
  </si>
  <si>
    <t>平等の権限　　</t>
    <phoneticPr fontId="33"/>
  </si>
  <si>
    <t>球審または塁審は次の事項については平等の権限を持つ。</t>
    <phoneticPr fontId="33"/>
  </si>
  <si>
    <t>走者が塁を早く離れたための　”離塁アウト”　の宣告。</t>
    <rPh sb="0" eb="2">
      <t>ソウシャ</t>
    </rPh>
    <rPh sb="3" eb="4">
      <t>ルイ</t>
    </rPh>
    <rPh sb="5" eb="6">
      <t>ハヤ</t>
    </rPh>
    <rPh sb="7" eb="8">
      <t>ハナ</t>
    </rPh>
    <rPh sb="15" eb="17">
      <t>リルイ</t>
    </rPh>
    <rPh sb="23" eb="25">
      <t>センコク</t>
    </rPh>
    <phoneticPr fontId="33"/>
  </si>
  <si>
    <t>プレイの中断のための　”タイム”　の宣告。</t>
    <rPh sb="4" eb="6">
      <t>チュウダン</t>
    </rPh>
    <rPh sb="18" eb="20">
      <t>センコク</t>
    </rPh>
    <phoneticPr fontId="33"/>
  </si>
  <si>
    <t>ルールに違反したプレイヤー、監督やコーチに対する退場命令。</t>
    <rPh sb="4" eb="6">
      <t>イハン</t>
    </rPh>
    <rPh sb="14" eb="16">
      <t>カントク</t>
    </rPh>
    <rPh sb="21" eb="22">
      <t>タイ</t>
    </rPh>
    <rPh sb="24" eb="26">
      <t>タイジョウ</t>
    </rPh>
    <rPh sb="26" eb="28">
      <t>メイレイ</t>
    </rPh>
    <phoneticPr fontId="33"/>
  </si>
  <si>
    <t>不正投球の宣告。</t>
    <rPh sb="0" eb="2">
      <t>フセイ</t>
    </rPh>
    <rPh sb="2" eb="4">
      <t>トウキュウ</t>
    </rPh>
    <rPh sb="5" eb="7">
      <t>センコク</t>
    </rPh>
    <phoneticPr fontId="33"/>
  </si>
  <si>
    <t>インフィールドフライの宣告。</t>
    <rPh sb="11" eb="13">
      <t>センコク</t>
    </rPh>
    <phoneticPr fontId="33"/>
  </si>
  <si>
    <t>（１０－２項）　球審の任務</t>
    <rPh sb="5" eb="6">
      <t>コウ</t>
    </rPh>
    <rPh sb="8" eb="10">
      <t>キュウシン</t>
    </rPh>
    <rPh sb="11" eb="13">
      <t>ニンム</t>
    </rPh>
    <phoneticPr fontId="33"/>
  </si>
  <si>
    <t>球審は捕手の背後に位置し、試合の適切な運営のために全責任を負う。</t>
    <rPh sb="0" eb="2">
      <t>キュウシン</t>
    </rPh>
    <rPh sb="3" eb="5">
      <t>ホシュ</t>
    </rPh>
    <rPh sb="6" eb="8">
      <t>ハイゴ</t>
    </rPh>
    <rPh sb="9" eb="11">
      <t>イチ</t>
    </rPh>
    <rPh sb="13" eb="15">
      <t>シアイ</t>
    </rPh>
    <rPh sb="16" eb="18">
      <t>テキセツ</t>
    </rPh>
    <rPh sb="19" eb="21">
      <t>ウンエイ</t>
    </rPh>
    <rPh sb="25" eb="28">
      <t>ゼンセキニン</t>
    </rPh>
    <rPh sb="29" eb="30">
      <t>オ</t>
    </rPh>
    <phoneticPr fontId="33"/>
  </si>
  <si>
    <t>ボール・ストライクを宣告する。</t>
    <rPh sb="10" eb="12">
      <t>センコク</t>
    </rPh>
    <phoneticPr fontId="33"/>
  </si>
  <si>
    <t>球審は、塁審と協力してプレイ、フェアかファウルか、合法的に捕球されたかどうかを宣告する。</t>
    <rPh sb="0" eb="2">
      <t>キュウシン</t>
    </rPh>
    <rPh sb="4" eb="6">
      <t>ルイシン</t>
    </rPh>
    <rPh sb="7" eb="9">
      <t>キョウリョク</t>
    </rPh>
    <rPh sb="25" eb="28">
      <t>ゴウホウテキ</t>
    </rPh>
    <rPh sb="29" eb="31">
      <t>ホキュウ</t>
    </rPh>
    <rPh sb="39" eb="41">
      <t>センコク</t>
    </rPh>
    <phoneticPr fontId="33"/>
  </si>
  <si>
    <t>塁審が打球を追わなかったために塁での判定ができないときは、その代わりを務める。</t>
    <rPh sb="0" eb="2">
      <t>ルイシン</t>
    </rPh>
    <rPh sb="3" eb="5">
      <t>ダキュウ</t>
    </rPh>
    <rPh sb="6" eb="7">
      <t>オ</t>
    </rPh>
    <rPh sb="15" eb="16">
      <t>ルイ</t>
    </rPh>
    <rPh sb="18" eb="20">
      <t>ハンテイ</t>
    </rPh>
    <rPh sb="31" eb="32">
      <t>カ</t>
    </rPh>
    <rPh sb="35" eb="36">
      <t>ツト</t>
    </rPh>
    <phoneticPr fontId="33"/>
  </si>
  <si>
    <t>球審は次の事項を決定する。</t>
    <rPh sb="0" eb="2">
      <t>キュウシン</t>
    </rPh>
    <rPh sb="3" eb="4">
      <t>ツギ</t>
    </rPh>
    <rPh sb="5" eb="7">
      <t>ジコウ</t>
    </rPh>
    <rPh sb="8" eb="10">
      <t>ケッテイ</t>
    </rPh>
    <phoneticPr fontId="33"/>
  </si>
  <si>
    <t>打者がバンドしたかどうか。</t>
    <rPh sb="0" eb="2">
      <t>ダシャ</t>
    </rPh>
    <phoneticPr fontId="33"/>
  </si>
  <si>
    <t>打球が身体や打者の衣服に触れたかどうか。</t>
    <rPh sb="0" eb="2">
      <t>ダキュウ</t>
    </rPh>
    <rPh sb="3" eb="5">
      <t>カラダ</t>
    </rPh>
    <rPh sb="6" eb="8">
      <t>ダシャ</t>
    </rPh>
    <rPh sb="9" eb="11">
      <t>イフク</t>
    </rPh>
    <rPh sb="12" eb="13">
      <t>フ</t>
    </rPh>
    <phoneticPr fontId="33"/>
  </si>
  <si>
    <t>必要なとき塁を与える決定する。</t>
    <rPh sb="0" eb="2">
      <t>ヒツヨウ</t>
    </rPh>
    <rPh sb="5" eb="6">
      <t>ルイ</t>
    </rPh>
    <rPh sb="7" eb="8">
      <t>アタ</t>
    </rPh>
    <rPh sb="10" eb="12">
      <t>ケッテイ</t>
    </rPh>
    <phoneticPr fontId="33"/>
  </si>
  <si>
    <t>没収試合を決定する。</t>
    <rPh sb="0" eb="4">
      <t>ボッシュウシアイ</t>
    </rPh>
    <rPh sb="5" eb="7">
      <t>ケッテイ</t>
    </rPh>
    <phoneticPr fontId="33"/>
  </si>
  <si>
    <t>（１０－３項）　塁審の任務</t>
    <rPh sb="5" eb="6">
      <t>コウ</t>
    </rPh>
    <rPh sb="8" eb="10">
      <t>ルイシン</t>
    </rPh>
    <rPh sb="11" eb="13">
      <t>ニンム</t>
    </rPh>
    <phoneticPr fontId="33"/>
  </si>
  <si>
    <t>１</t>
    <phoneticPr fontId="33"/>
  </si>
  <si>
    <t>塁審は判定するのに、最も適してると判断される位置につく。</t>
    <rPh sb="0" eb="2">
      <t>ルイシン</t>
    </rPh>
    <rPh sb="3" eb="5">
      <t>ハンテイ</t>
    </rPh>
    <rPh sb="10" eb="11">
      <t>モット</t>
    </rPh>
    <rPh sb="12" eb="13">
      <t>テキ</t>
    </rPh>
    <rPh sb="17" eb="19">
      <t>ハンダン</t>
    </rPh>
    <rPh sb="22" eb="24">
      <t>イチ</t>
    </rPh>
    <phoneticPr fontId="33"/>
  </si>
  <si>
    <t>塁審は試合のルールを実施するため、あらゆる方法で球審を助ける。</t>
    <rPh sb="0" eb="2">
      <t>ルイシン</t>
    </rPh>
    <rPh sb="3" eb="5">
      <t>シアイ</t>
    </rPh>
    <rPh sb="10" eb="12">
      <t>ジッシ</t>
    </rPh>
    <rPh sb="21" eb="23">
      <t>ホウホウ</t>
    </rPh>
    <rPh sb="24" eb="26">
      <t>キュウシン</t>
    </rPh>
    <rPh sb="27" eb="28">
      <t>タス</t>
    </rPh>
    <phoneticPr fontId="33"/>
  </si>
  <si>
    <t>（１０－４項）　審判員の交代</t>
    <rPh sb="5" eb="6">
      <t>コウ</t>
    </rPh>
    <rPh sb="8" eb="11">
      <t>シンパンイン</t>
    </rPh>
    <rPh sb="12" eb="14">
      <t>コウタイ</t>
    </rPh>
    <phoneticPr fontId="33"/>
  </si>
  <si>
    <t>試合中、審判員が負傷か病気で、その試合の進行を果たすことができなくなったとときの他は</t>
    <rPh sb="0" eb="3">
      <t>シアイチュウ</t>
    </rPh>
    <rPh sb="4" eb="7">
      <t>シンパンイン</t>
    </rPh>
    <rPh sb="8" eb="10">
      <t>フショウ</t>
    </rPh>
    <rPh sb="11" eb="13">
      <t>ビョウキ</t>
    </rPh>
    <rPh sb="17" eb="19">
      <t>シアイ</t>
    </rPh>
    <rPh sb="20" eb="22">
      <t>シンコウ</t>
    </rPh>
    <rPh sb="23" eb="24">
      <t>ハ</t>
    </rPh>
    <rPh sb="40" eb="41">
      <t>ホカ</t>
    </rPh>
    <phoneticPr fontId="33"/>
  </si>
  <si>
    <t>交代できない。</t>
    <rPh sb="0" eb="2">
      <t>コウタイ</t>
    </rPh>
    <phoneticPr fontId="33"/>
  </si>
  <si>
    <t>（１０－５項）　審判員の判定打球</t>
    <rPh sb="5" eb="6">
      <t>コウ</t>
    </rPh>
    <rPh sb="8" eb="11">
      <t>シンパンイン</t>
    </rPh>
    <rPh sb="12" eb="14">
      <t>ハンテイ</t>
    </rPh>
    <rPh sb="14" eb="16">
      <t>ダキュウ</t>
    </rPh>
    <phoneticPr fontId="33"/>
  </si>
  <si>
    <t>打球のフェア、ファウル、走者のセーフ・アウト、投球のストライク・ボールなどの審判員の判定に</t>
    <rPh sb="0" eb="2">
      <t>ダキュウ</t>
    </rPh>
    <rPh sb="12" eb="14">
      <t>ソウシャ</t>
    </rPh>
    <rPh sb="23" eb="25">
      <t>トウキュウ</t>
    </rPh>
    <rPh sb="38" eb="41">
      <t>シンパンイン</t>
    </rPh>
    <rPh sb="42" eb="44">
      <t>ハンテイ</t>
    </rPh>
    <phoneticPr fontId="33"/>
  </si>
  <si>
    <t>対しては抗議することは出来ない。</t>
    <rPh sb="0" eb="1">
      <t>タイ</t>
    </rPh>
    <rPh sb="4" eb="6">
      <t>コウギ</t>
    </rPh>
    <rPh sb="11" eb="13">
      <t>デキ</t>
    </rPh>
    <phoneticPr fontId="33"/>
  </si>
  <si>
    <t>審判員の判定は、明らかにルール違反が認められない限り変更されることはない。</t>
    <rPh sb="0" eb="3">
      <t>シンパンイン</t>
    </rPh>
    <rPh sb="4" eb="6">
      <t>ハンテイ</t>
    </rPh>
    <rPh sb="8" eb="9">
      <t>アキ</t>
    </rPh>
    <rPh sb="15" eb="17">
      <t>イハン</t>
    </rPh>
    <rPh sb="18" eb="19">
      <t>ミト</t>
    </rPh>
    <rPh sb="24" eb="25">
      <t>カギ</t>
    </rPh>
    <rPh sb="26" eb="28">
      <t>ヘンコウ</t>
    </rPh>
    <phoneticPr fontId="33"/>
  </si>
  <si>
    <t>監督からルールに基ずく判定に関して抗議があった場合は、その審判員は、疑問があるときは</t>
    <rPh sb="0" eb="2">
      <t>カントク</t>
    </rPh>
    <rPh sb="8" eb="9">
      <t>モト</t>
    </rPh>
    <rPh sb="11" eb="13">
      <t>ハンテイ</t>
    </rPh>
    <rPh sb="14" eb="15">
      <t>カン</t>
    </rPh>
    <rPh sb="17" eb="19">
      <t>コウギ</t>
    </rPh>
    <rPh sb="23" eb="25">
      <t>バアイ</t>
    </rPh>
    <rPh sb="29" eb="32">
      <t>シンパンイン</t>
    </rPh>
    <rPh sb="34" eb="36">
      <t>ギモン</t>
    </rPh>
    <phoneticPr fontId="33"/>
  </si>
  <si>
    <t>他の審判員と協議すべきである。</t>
    <rPh sb="0" eb="1">
      <t>タ</t>
    </rPh>
    <rPh sb="2" eb="5">
      <t>シンパンイン</t>
    </rPh>
    <rPh sb="6" eb="8">
      <t>キョウギ</t>
    </rPh>
    <phoneticPr fontId="33"/>
  </si>
  <si>
    <t>審判員は他の審判員の判定の取り消しの要求は出来ないし、批判も妨害も出来ない。</t>
    <rPh sb="0" eb="3">
      <t>シンパンイン</t>
    </rPh>
    <rPh sb="4" eb="5">
      <t>タ</t>
    </rPh>
    <rPh sb="6" eb="9">
      <t>シンパンイン</t>
    </rPh>
    <rPh sb="10" eb="12">
      <t>ハンテイ</t>
    </rPh>
    <rPh sb="13" eb="14">
      <t>ト</t>
    </rPh>
    <rPh sb="15" eb="16">
      <t>ケ</t>
    </rPh>
    <rPh sb="18" eb="20">
      <t>ヨウキュウ</t>
    </rPh>
    <rPh sb="21" eb="23">
      <t>デキ</t>
    </rPh>
    <rPh sb="27" eb="29">
      <t>ヒハン</t>
    </rPh>
    <rPh sb="30" eb="32">
      <t>ボウガイ</t>
    </rPh>
    <rPh sb="33" eb="35">
      <t>デキ</t>
    </rPh>
    <phoneticPr fontId="33"/>
  </si>
  <si>
    <t>しかい、意見を求められたときだけ判定に対して助言できる。</t>
    <rPh sb="4" eb="6">
      <t>イケン</t>
    </rPh>
    <rPh sb="7" eb="8">
      <t>モト</t>
    </rPh>
    <rPh sb="16" eb="18">
      <t>ハンテイ</t>
    </rPh>
    <rPh sb="19" eb="20">
      <t>タイ</t>
    </rPh>
    <rPh sb="22" eb="24">
      <t>ジョゲン</t>
    </rPh>
    <phoneticPr fontId="33"/>
  </si>
  <si>
    <t>審判員の協議の結果、審判員の判定を取り消すのは、判定によって、攻撃チームの打者走者または</t>
    <rPh sb="0" eb="3">
      <t>シンパンイン</t>
    </rPh>
    <rPh sb="4" eb="6">
      <t>キョウギ</t>
    </rPh>
    <rPh sb="7" eb="9">
      <t>ケッカ</t>
    </rPh>
    <rPh sb="10" eb="13">
      <t>シンパンイン</t>
    </rPh>
    <rPh sb="14" eb="16">
      <t>ハンテイ</t>
    </rPh>
    <rPh sb="17" eb="18">
      <t>ト</t>
    </rPh>
    <rPh sb="19" eb="20">
      <t>ケ</t>
    </rPh>
    <rPh sb="24" eb="26">
      <t>ハンテイ</t>
    </rPh>
    <rPh sb="31" eb="33">
      <t>コウゲキ</t>
    </rPh>
    <rPh sb="37" eb="39">
      <t>ダシャ</t>
    </rPh>
    <rPh sb="39" eb="41">
      <t>ソウシャ</t>
    </rPh>
    <phoneticPr fontId="33"/>
  </si>
  <si>
    <t>走者がアウトにされる状況におかれたり、あるいは守備チームが不利な立場におかれた場合だけである。</t>
    <rPh sb="0" eb="2">
      <t>ソウシャ</t>
    </rPh>
    <rPh sb="10" eb="12">
      <t>ジョウキョウ</t>
    </rPh>
    <rPh sb="23" eb="25">
      <t>シュビ</t>
    </rPh>
    <rPh sb="29" eb="31">
      <t>フリ</t>
    </rPh>
    <rPh sb="32" eb="34">
      <t>タチバ</t>
    </rPh>
    <rPh sb="39" eb="41">
      <t>バアイ</t>
    </rPh>
    <phoneticPr fontId="33"/>
  </si>
  <si>
    <t>投手が次の投球動作に入ったり、守備チームのすべてのプレイヤーがフェア地域を離れたら</t>
    <rPh sb="0" eb="2">
      <t>トウシュ</t>
    </rPh>
    <rPh sb="3" eb="4">
      <t>ツギ</t>
    </rPh>
    <rPh sb="5" eb="7">
      <t>トウキュウ</t>
    </rPh>
    <rPh sb="7" eb="9">
      <t>ドウサ</t>
    </rPh>
    <rPh sb="10" eb="11">
      <t>ハイ</t>
    </rPh>
    <rPh sb="15" eb="17">
      <t>シュビ</t>
    </rPh>
    <rPh sb="34" eb="36">
      <t>チイキ</t>
    </rPh>
    <rPh sb="37" eb="38">
      <t>ハナ</t>
    </rPh>
    <phoneticPr fontId="33"/>
  </si>
  <si>
    <t>判定を訂正することは出来ない。</t>
    <rPh sb="0" eb="2">
      <t>ハンテイ</t>
    </rPh>
    <rPh sb="3" eb="5">
      <t>テイセイ</t>
    </rPh>
    <rPh sb="10" eb="12">
      <t>デキ</t>
    </rPh>
    <phoneticPr fontId="33"/>
  </si>
  <si>
    <t>サスペンデッドゲームの審判員は原則として変更は認めない。</t>
    <rPh sb="11" eb="14">
      <t>シンパンイン</t>
    </rPh>
    <rPh sb="15" eb="17">
      <t>ゲンソク</t>
    </rPh>
    <rPh sb="20" eb="22">
      <t>ヘンコウ</t>
    </rPh>
    <rPh sb="23" eb="24">
      <t>ミト</t>
    </rPh>
    <phoneticPr fontId="33"/>
  </si>
  <si>
    <t>（１１－１項）　抗議できない場合</t>
    <rPh sb="5" eb="6">
      <t>コウ</t>
    </rPh>
    <rPh sb="8" eb="10">
      <t>コウギ</t>
    </rPh>
    <rPh sb="14" eb="16">
      <t>バアイ</t>
    </rPh>
    <phoneticPr fontId="33"/>
  </si>
  <si>
    <t>９</t>
  </si>
  <si>
    <t>１０</t>
  </si>
  <si>
    <t>投球がストライクかボールか。</t>
    <rPh sb="0" eb="2">
      <t>トウキュウ</t>
    </rPh>
    <phoneticPr fontId="33"/>
  </si>
  <si>
    <t>投球が正しいか不正か。</t>
    <rPh sb="0" eb="2">
      <t>トウキュウ</t>
    </rPh>
    <rPh sb="3" eb="4">
      <t>タダ</t>
    </rPh>
    <rPh sb="7" eb="9">
      <t>フセイ</t>
    </rPh>
    <phoneticPr fontId="33"/>
  </si>
  <si>
    <t>打球がフェアかファウルか。</t>
    <rPh sb="0" eb="2">
      <t>ダキュウ</t>
    </rPh>
    <phoneticPr fontId="33"/>
  </si>
  <si>
    <t>打球が直接フェンスを越えたかどうか。</t>
    <rPh sb="0" eb="2">
      <t>ダキュウ</t>
    </rPh>
    <rPh sb="3" eb="5">
      <t>チョクセツ</t>
    </rPh>
    <rPh sb="10" eb="11">
      <t>コ</t>
    </rPh>
    <phoneticPr fontId="33"/>
  </si>
  <si>
    <t>飛球が捕られたどうか。</t>
    <rPh sb="0" eb="2">
      <t>ヒキュウ</t>
    </rPh>
    <rPh sb="3" eb="4">
      <t>ト</t>
    </rPh>
    <phoneticPr fontId="33"/>
  </si>
  <si>
    <t>飛球がインフィールドフライかどうか。</t>
    <rPh sb="0" eb="2">
      <t>ヒキュウ</t>
    </rPh>
    <phoneticPr fontId="33"/>
  </si>
  <si>
    <t>走者がセーフかアウトか</t>
    <rPh sb="0" eb="2">
      <t>ソウシャ</t>
    </rPh>
    <phoneticPr fontId="33"/>
  </si>
  <si>
    <t>走者が塁に触れたかどうか。</t>
    <rPh sb="0" eb="2">
      <t>ソウシャ</t>
    </rPh>
    <rPh sb="3" eb="4">
      <t>ルイ</t>
    </rPh>
    <rPh sb="5" eb="6">
      <t>フ</t>
    </rPh>
    <phoneticPr fontId="33"/>
  </si>
  <si>
    <t>走者のタッチアップが早過ぎたかどうか。</t>
    <rPh sb="0" eb="2">
      <t>ソウシャ</t>
    </rPh>
    <rPh sb="10" eb="12">
      <t>ハヤス</t>
    </rPh>
    <phoneticPr fontId="33"/>
  </si>
  <si>
    <t>守備妨害かどうか</t>
    <rPh sb="0" eb="2">
      <t>シュビ</t>
    </rPh>
    <rPh sb="2" eb="4">
      <t>ボウガイ</t>
    </rPh>
    <phoneticPr fontId="33"/>
  </si>
  <si>
    <t>打撃妨害・走塁妨害かどうか。</t>
    <rPh sb="0" eb="2">
      <t>ダゲキ</t>
    </rPh>
    <rPh sb="2" eb="4">
      <t>ボウガイ</t>
    </rPh>
    <rPh sb="5" eb="7">
      <t>ソウルイ</t>
    </rPh>
    <rPh sb="7" eb="9">
      <t>ボウガイ</t>
    </rPh>
    <phoneticPr fontId="33"/>
  </si>
  <si>
    <t>プレイヤーまたは球が競技場外に出たかどうか。</t>
    <rPh sb="8" eb="9">
      <t>タマ</t>
    </rPh>
    <rPh sb="10" eb="13">
      <t>キョウギジョウ</t>
    </rPh>
    <rPh sb="13" eb="14">
      <t>ガイ</t>
    </rPh>
    <rPh sb="15" eb="16">
      <t>デ</t>
    </rPh>
    <phoneticPr fontId="33"/>
  </si>
  <si>
    <t>試合を続行したり、再開するのに適してるか。</t>
    <rPh sb="0" eb="2">
      <t>シアイ</t>
    </rPh>
    <rPh sb="3" eb="5">
      <t>ゾッコウ</t>
    </rPh>
    <rPh sb="9" eb="11">
      <t>サイカイ</t>
    </rPh>
    <rPh sb="15" eb="16">
      <t>テキ</t>
    </rPh>
    <phoneticPr fontId="33"/>
  </si>
  <si>
    <t>試合を続行するのに十分な照明があるかどうか。</t>
    <rPh sb="0" eb="2">
      <t>シアイ</t>
    </rPh>
    <rPh sb="3" eb="5">
      <t>ゾッコウ</t>
    </rPh>
    <rPh sb="9" eb="11">
      <t>ジュウブン</t>
    </rPh>
    <rPh sb="12" eb="14">
      <t>ショウメイ</t>
    </rPh>
    <phoneticPr fontId="33"/>
  </si>
  <si>
    <t>単に審判員の判定の正確性という点に含まれている。いろいろな事項。</t>
    <rPh sb="0" eb="1">
      <t>タン</t>
    </rPh>
    <rPh sb="2" eb="5">
      <t>シンパンイン</t>
    </rPh>
    <rPh sb="6" eb="8">
      <t>ハンテイ</t>
    </rPh>
    <rPh sb="9" eb="12">
      <t>セイカクセイ</t>
    </rPh>
    <rPh sb="15" eb="16">
      <t>テン</t>
    </rPh>
    <rPh sb="17" eb="18">
      <t>フク</t>
    </rPh>
    <rPh sb="29" eb="31">
      <t>ジコウ</t>
    </rPh>
    <phoneticPr fontId="33"/>
  </si>
  <si>
    <t>判定内容について、チームは説明を求めることは出来ないし、審判員もこれに応じてはならない</t>
    <rPh sb="0" eb="2">
      <t>ハンテイ</t>
    </rPh>
    <rPh sb="2" eb="4">
      <t>ナイヨウ</t>
    </rPh>
    <rPh sb="13" eb="15">
      <t>セツメイ</t>
    </rPh>
    <rPh sb="16" eb="17">
      <t>モト</t>
    </rPh>
    <rPh sb="22" eb="24">
      <t>デキ</t>
    </rPh>
    <rPh sb="28" eb="31">
      <t>シンパンイン</t>
    </rPh>
    <rPh sb="35" eb="36">
      <t>オウ</t>
    </rPh>
    <phoneticPr fontId="33"/>
  </si>
  <si>
    <t>（１１－２項）　抗議できる場合</t>
    <rPh sb="5" eb="6">
      <t>コウ</t>
    </rPh>
    <rPh sb="8" eb="10">
      <t>コウギ</t>
    </rPh>
    <rPh sb="13" eb="15">
      <t>バアイ</t>
    </rPh>
    <phoneticPr fontId="33"/>
  </si>
  <si>
    <t>プレイングルールの解釈の間違い。</t>
    <rPh sb="9" eb="11">
      <t>カイシャク</t>
    </rPh>
    <rPh sb="12" eb="14">
      <t>マチガ</t>
    </rPh>
    <phoneticPr fontId="33"/>
  </si>
  <si>
    <t>審判員のルールの適用の間違い。</t>
    <rPh sb="0" eb="3">
      <t>シンパンイン</t>
    </rPh>
    <rPh sb="8" eb="10">
      <t>テキヨウ</t>
    </rPh>
    <rPh sb="11" eb="13">
      <t>マチガ</t>
    </rPh>
    <phoneticPr fontId="33"/>
  </si>
  <si>
    <t>違反に対するペナルティ適用の間違い。</t>
    <rPh sb="0" eb="2">
      <t>イハン</t>
    </rPh>
    <rPh sb="3" eb="4">
      <t>タイ</t>
    </rPh>
    <rPh sb="11" eb="13">
      <t>テキヨウ</t>
    </rPh>
    <rPh sb="14" eb="16">
      <t>マチガ</t>
    </rPh>
    <phoneticPr fontId="33"/>
  </si>
  <si>
    <t>チームメンバーの適格性。</t>
    <rPh sb="8" eb="11">
      <t>テキカクセイ</t>
    </rPh>
    <phoneticPr fontId="33"/>
  </si>
  <si>
    <t>試合中、抗議できるのは監督だけである。プレイヤーには抗議権はない。</t>
    <rPh sb="0" eb="3">
      <t>シアイチュウ</t>
    </rPh>
    <rPh sb="4" eb="6">
      <t>コウギ</t>
    </rPh>
    <rPh sb="11" eb="13">
      <t>カントク</t>
    </rPh>
    <rPh sb="26" eb="28">
      <t>コウギ</t>
    </rPh>
    <rPh sb="28" eb="29">
      <t>ケン</t>
    </rPh>
    <phoneticPr fontId="33"/>
  </si>
  <si>
    <t>アピールプレイとは、審判員が監督・コーチ・プレイヤーに要求されるまで判定をすることができないプレイである。</t>
    <phoneticPr fontId="33"/>
  </si>
  <si>
    <t>（1-23項）　フェアボール　　　（１-２９項）　ファウルボール　　　（１-３０項）　ファウルチップ</t>
    <phoneticPr fontId="33"/>
  </si>
  <si>
    <t>不正投手とは、守備側の打合せ違反により、その試合中、投手としての資格を失ったプレイヤーである。</t>
  </si>
  <si>
    <t>（１-３３項）　不正交代</t>
    <phoneticPr fontId="33"/>
  </si>
  <si>
    <t>不正交代とは、次のような場合をいう。</t>
    <phoneticPr fontId="33"/>
  </si>
  <si>
    <t>（１-３８項）　インフィールドフライ　　　（１-４０項）　故意落球</t>
    <rPh sb="29" eb="33">
      <t>コイラッキュウ</t>
    </rPh>
    <phoneticPr fontId="33"/>
  </si>
  <si>
    <t>（１-４１項）　守備妨害「インターフェアランス」　　　（１-４７項）走塁妨害「オブストラクション」</t>
    <rPh sb="8" eb="12">
      <t>シュビボウガイ</t>
    </rPh>
    <rPh sb="34" eb="36">
      <t>ソウルイ</t>
    </rPh>
    <rPh sb="36" eb="38">
      <t>ボウガイ</t>
    </rPh>
    <phoneticPr fontId="33"/>
  </si>
  <si>
    <t>（１-５１項）　選択権</t>
    <phoneticPr fontId="33"/>
  </si>
  <si>
    <t>（２-４項）　ダブルベース　　　「一塁ベース」</t>
    <phoneticPr fontId="33"/>
  </si>
  <si>
    <t>ストライクゾーンとは、打者が打撃をしようとするときの脇の下と膝頭の上部の間の本塁上方空間をいう。</t>
  </si>
  <si>
    <t>　</t>
    <phoneticPr fontId="33"/>
  </si>
  <si>
    <t>（1-65項）　ストライクゾーン</t>
    <rPh sb="5" eb="6">
      <t>コウ</t>
    </rPh>
    <phoneticPr fontId="33"/>
  </si>
  <si>
    <t>（３-１項　）　バット　</t>
    <phoneticPr fontId="33"/>
  </si>
  <si>
    <t>（３－３項）　グラブとミット</t>
    <rPh sb="4" eb="5">
      <t>コウ</t>
    </rPh>
    <phoneticPr fontId="33"/>
  </si>
  <si>
    <t>（３－６項）　用具の放置</t>
    <rPh sb="4" eb="5">
      <t>コウ</t>
    </rPh>
    <rPh sb="7" eb="9">
      <t>ヨウグ</t>
    </rPh>
    <rPh sb="10" eb="12">
      <t>ホウチ</t>
    </rPh>
    <phoneticPr fontId="33"/>
  </si>
  <si>
    <t>（3－7項）　ユニフォーム</t>
    <rPh sb="4" eb="5">
      <t>コウ</t>
    </rPh>
    <phoneticPr fontId="33"/>
  </si>
  <si>
    <t>同一チームの監督・コーチ・プレイヤーのユニフォームは同色・同意匠でなければならない。</t>
    <rPh sb="0" eb="2">
      <t>ドウ１</t>
    </rPh>
    <rPh sb="6" eb="8">
      <t>カントク</t>
    </rPh>
    <rPh sb="26" eb="28">
      <t>ドウショク</t>
    </rPh>
    <rPh sb="29" eb="30">
      <t>ドウ</t>
    </rPh>
    <rPh sb="30" eb="32">
      <t>イショウ</t>
    </rPh>
    <phoneticPr fontId="33"/>
  </si>
  <si>
    <t>（３-８項）　ユニフォーム及び帽子・ヘルメットの宣伝広告表示</t>
    <rPh sb="4" eb="5">
      <t>コウ</t>
    </rPh>
    <rPh sb="13" eb="14">
      <t>オヨ</t>
    </rPh>
    <rPh sb="15" eb="17">
      <t>ボウシ</t>
    </rPh>
    <rPh sb="24" eb="26">
      <t>センデン</t>
    </rPh>
    <rPh sb="26" eb="28">
      <t>コウコク</t>
    </rPh>
    <rPh sb="28" eb="30">
      <t>ヒョウジ</t>
    </rPh>
    <phoneticPr fontId="33"/>
  </si>
  <si>
    <t>（４－２項）　打順表（ラインアップカード）</t>
    <rPh sb="4" eb="5">
      <t>コウ</t>
    </rPh>
    <rPh sb="7" eb="9">
      <t>ダジュン</t>
    </rPh>
    <rPh sb="9" eb="10">
      <t>ヒョウ</t>
    </rPh>
    <phoneticPr fontId="33"/>
  </si>
  <si>
    <t>（４－４項）　スターティングプレイヤー</t>
    <rPh sb="4" eb="5">
      <t>コウ</t>
    </rPh>
    <phoneticPr fontId="33"/>
  </si>
  <si>
    <t>（４－６項）　再出場</t>
    <rPh sb="4" eb="5">
      <t>コウ</t>
    </rPh>
    <rPh sb="7" eb="10">
      <t>サイシュツジョウ</t>
    </rPh>
    <phoneticPr fontId="33"/>
  </si>
  <si>
    <t>（４－１０項）　代替プレイヤー</t>
    <rPh sb="5" eb="6">
      <t>コウ</t>
    </rPh>
    <rPh sb="8" eb="10">
      <t>ダイタイ</t>
    </rPh>
    <phoneticPr fontId="33"/>
  </si>
  <si>
    <t>（４－８項）　プレイヤーのマナー</t>
    <rPh sb="4" eb="5">
      <t>コウ</t>
    </rPh>
    <phoneticPr fontId="33"/>
  </si>
  <si>
    <t>（４－１１項）　テンポラリーランナー</t>
    <rPh sb="5" eb="6">
      <t>コウ</t>
    </rPh>
    <phoneticPr fontId="33"/>
  </si>
  <si>
    <t>（５－３項）　正式の試合</t>
    <rPh sb="4" eb="5">
      <t>コウ</t>
    </rPh>
    <rPh sb="7" eb="9">
      <t>セイシキ</t>
    </rPh>
    <rPh sb="10" eb="12">
      <t>シアイ</t>
    </rPh>
    <phoneticPr fontId="33"/>
  </si>
  <si>
    <t>【 効　果 】　４～５</t>
    <rPh sb="2" eb="3">
      <t>コウ</t>
    </rPh>
    <rPh sb="4" eb="5">
      <t>カ</t>
    </rPh>
    <phoneticPr fontId="33"/>
  </si>
  <si>
    <t>打者がバットを手から離して打ったとき。</t>
    <rPh sb="0" eb="2">
      <t>ダシャ</t>
    </rPh>
    <rPh sb="7" eb="8">
      <t>テ</t>
    </rPh>
    <rPh sb="10" eb="11">
      <t>ハナ</t>
    </rPh>
    <rPh sb="13" eb="14">
      <t>ウ</t>
    </rPh>
    <phoneticPr fontId="33"/>
  </si>
  <si>
    <t>打者が打者席外に足を踏み出して、捕手の捕球や送球を妨害したとき。</t>
    <rPh sb="0" eb="2">
      <t>ダシャ</t>
    </rPh>
    <rPh sb="3" eb="5">
      <t>ダシャ</t>
    </rPh>
    <rPh sb="5" eb="6">
      <t>セキ</t>
    </rPh>
    <rPh sb="6" eb="7">
      <t>ガイ</t>
    </rPh>
    <rPh sb="8" eb="9">
      <t>アシ</t>
    </rPh>
    <rPh sb="10" eb="11">
      <t>フ</t>
    </rPh>
    <rPh sb="12" eb="13">
      <t>ダ</t>
    </rPh>
    <rPh sb="16" eb="18">
      <t>ホシュ</t>
    </rPh>
    <rPh sb="19" eb="21">
      <t>ホキュウ</t>
    </rPh>
    <rPh sb="22" eb="24">
      <t>ソウキュウ</t>
    </rPh>
    <rPh sb="25" eb="27">
      <t>ボウガイ</t>
    </rPh>
    <phoneticPr fontId="33"/>
  </si>
  <si>
    <t>【 効　果 】　１１～１３</t>
    <rPh sb="2" eb="3">
      <t>コウ</t>
    </rPh>
    <rPh sb="4" eb="5">
      <t>カ</t>
    </rPh>
    <phoneticPr fontId="33"/>
  </si>
  <si>
    <t>走者（打者走者を含む）には、投球時占めていた塁から</t>
    <rPh sb="0" eb="2">
      <t>ソウシャ</t>
    </rPh>
    <rPh sb="3" eb="7">
      <t>ダシャソウシャ</t>
    </rPh>
    <rPh sb="8" eb="9">
      <t>フク</t>
    </rPh>
    <rPh sb="14" eb="16">
      <t>トウキュウ</t>
    </rPh>
    <rPh sb="16" eb="17">
      <t>ジ</t>
    </rPh>
    <rPh sb="17" eb="18">
      <t>シ</t>
    </rPh>
    <rPh sb="22" eb="23">
      <t>ルイ</t>
    </rPh>
    <phoneticPr fontId="33"/>
  </si>
  <si>
    <t>１個の安全進塁権が与えられる。</t>
    <phoneticPr fontId="33"/>
  </si>
  <si>
    <t>１２　から　15　はすべてアピールプレイである。正しいアピールがなされなければ、アウトにならない。</t>
    <rPh sb="24" eb="25">
      <t>タダ</t>
    </rPh>
    <phoneticPr fontId="33"/>
  </si>
  <si>
    <t>（1-２項）　アピールプレイ</t>
    <phoneticPr fontId="33"/>
  </si>
  <si>
    <t>（1-32項）　不正投手　</t>
    <rPh sb="5" eb="6">
      <t>コウ</t>
    </rPh>
    <phoneticPr fontId="33"/>
  </si>
  <si>
    <t>「不正投球」を　「不正バット」で打ったときは、打者が投球前に打者席に　「不正バット」を持ち込んで</t>
    <rPh sb="1" eb="5">
      <t>フセイトウキュウ</t>
    </rPh>
    <rPh sb="9" eb="11">
      <t>フセイ</t>
    </rPh>
    <rPh sb="16" eb="17">
      <t>ウ</t>
    </rPh>
    <rPh sb="23" eb="25">
      <t>ダシャ</t>
    </rPh>
    <rPh sb="26" eb="28">
      <t>トウキュウ</t>
    </rPh>
    <rPh sb="28" eb="29">
      <t>マエ</t>
    </rPh>
    <rPh sb="30" eb="32">
      <t>ダシャ</t>
    </rPh>
    <rPh sb="32" eb="33">
      <t>セキ</t>
    </rPh>
    <rPh sb="36" eb="38">
      <t>フセイ</t>
    </rPh>
    <rPh sb="43" eb="44">
      <t>モ</t>
    </rPh>
    <rPh sb="45" eb="46">
      <t>コ</t>
    </rPh>
    <phoneticPr fontId="33"/>
  </si>
  <si>
    <t>接触したとき。</t>
  </si>
  <si>
    <t>先行する走者が野手の送球を妨害したり、送球の捕球を妨害したと審判員が</t>
    <rPh sb="0" eb="2">
      <t>センコウ</t>
    </rPh>
    <rPh sb="4" eb="6">
      <t>ソウシャ</t>
    </rPh>
    <rPh sb="7" eb="9">
      <t>ヤシュ</t>
    </rPh>
    <rPh sb="10" eb="12">
      <t>ソウキュウ</t>
    </rPh>
    <rPh sb="13" eb="15">
      <t>ボウガイ</t>
    </rPh>
    <rPh sb="19" eb="21">
      <t>ソウキュウ</t>
    </rPh>
    <rPh sb="22" eb="24">
      <t>ホキュウ</t>
    </rPh>
    <rPh sb="25" eb="27">
      <t>ボウガイ</t>
    </rPh>
    <rPh sb="30" eb="33">
      <t>シンパンイン</t>
    </rPh>
    <phoneticPr fontId="33"/>
  </si>
  <si>
    <t>判断したとき。（ダブルプレイ）</t>
  </si>
  <si>
    <t>チームメンバー以外の者が競技場内に入り、守備者が捕球できると審判員が判断した</t>
    <rPh sb="7" eb="9">
      <t>イガイ</t>
    </rPh>
    <rPh sb="10" eb="11">
      <t>モノ</t>
    </rPh>
    <rPh sb="12" eb="15">
      <t>キョウギジョウ</t>
    </rPh>
    <rPh sb="15" eb="16">
      <t>ナイ</t>
    </rPh>
    <rPh sb="17" eb="18">
      <t>ハイ</t>
    </rPh>
    <rPh sb="20" eb="22">
      <t>シュビ</t>
    </rPh>
    <rPh sb="22" eb="23">
      <t>シャ</t>
    </rPh>
    <rPh sb="24" eb="26">
      <t>ホキュウ</t>
    </rPh>
    <rPh sb="30" eb="33">
      <t>シンパンイン</t>
    </rPh>
    <rPh sb="34" eb="36">
      <t>ハンダン</t>
    </rPh>
    <phoneticPr fontId="33"/>
  </si>
  <si>
    <t>飛球を妨害したとき。</t>
  </si>
  <si>
    <t>公益財団法人・日本ソフトボール協会　様</t>
    <phoneticPr fontId="5"/>
  </si>
  <si>
    <t>　：　２３，７0ｍ</t>
    <phoneticPr fontId="33"/>
  </si>
  <si>
    <t>年齢・受講日現在　　</t>
  </si>
  <si>
    <t>〃</t>
    <phoneticPr fontId="5"/>
  </si>
  <si>
    <t>受講者数</t>
    <rPh sb="0" eb="3">
      <t>ジュコウシャ</t>
    </rPh>
    <rPh sb="3" eb="4">
      <t>スウ</t>
    </rPh>
    <phoneticPr fontId="5"/>
  </si>
  <si>
    <t>名</t>
    <rPh sb="0" eb="1">
      <t>メイ</t>
    </rPh>
    <phoneticPr fontId="5"/>
  </si>
  <si>
    <t>支部</t>
    <rPh sb="0" eb="2">
      <t>シブ</t>
    </rPh>
    <phoneticPr fontId="17"/>
  </si>
  <si>
    <t>氏名</t>
    <rPh sb="0" eb="2">
      <t>シメイ</t>
    </rPh>
    <phoneticPr fontId="17"/>
  </si>
  <si>
    <t>紹介</t>
    <rPh sb="0" eb="2">
      <t>ショウカイ</t>
    </rPh>
    <phoneticPr fontId="13"/>
  </si>
  <si>
    <t>秋山　勇　　 組織部長</t>
    <rPh sb="0" eb="2">
      <t>アキヤマ</t>
    </rPh>
    <rPh sb="3" eb="4">
      <t>イサム</t>
    </rPh>
    <rPh sb="7" eb="9">
      <t>ソシキ</t>
    </rPh>
    <rPh sb="9" eb="11">
      <t>ブチョウ</t>
    </rPh>
    <phoneticPr fontId="13"/>
  </si>
  <si>
    <t>米山　たつ子　　 副審判委員長</t>
    <rPh sb="0" eb="2">
      <t>ヨネヤマ</t>
    </rPh>
    <rPh sb="5" eb="6">
      <t>コ</t>
    </rPh>
    <rPh sb="9" eb="10">
      <t>フク</t>
    </rPh>
    <rPh sb="10" eb="12">
      <t>シンパン</t>
    </rPh>
    <rPh sb="12" eb="15">
      <t>イインチョウ</t>
    </rPh>
    <phoneticPr fontId="13"/>
  </si>
  <si>
    <t>収支合計</t>
    <rPh sb="0" eb="2">
      <t>シュウシ</t>
    </rPh>
    <rPh sb="2" eb="4">
      <t>ゴウケイ</t>
    </rPh>
    <phoneticPr fontId="21"/>
  </si>
  <si>
    <t>（5）</t>
    <phoneticPr fontId="13"/>
  </si>
  <si>
    <t>日程説明・講師紹介・役員紹介</t>
    <rPh sb="0" eb="2">
      <t>ニッテイ</t>
    </rPh>
    <rPh sb="2" eb="4">
      <t>セツメイ</t>
    </rPh>
    <rPh sb="5" eb="7">
      <t>コウシ</t>
    </rPh>
    <rPh sb="7" eb="9">
      <t>ショウカイ</t>
    </rPh>
    <phoneticPr fontId="13"/>
  </si>
  <si>
    <t>副審判委員長</t>
    <rPh sb="0" eb="1">
      <t>フク</t>
    </rPh>
    <rPh sb="1" eb="3">
      <t>シンパン</t>
    </rPh>
    <rPh sb="3" eb="6">
      <t>イインチョウ</t>
    </rPh>
    <phoneticPr fontId="13"/>
  </si>
  <si>
    <t>米山　たつ子</t>
    <rPh sb="0" eb="2">
      <t>ヨネヤマ</t>
    </rPh>
    <rPh sb="5" eb="6">
      <t>コ</t>
    </rPh>
    <phoneticPr fontId="13"/>
  </si>
  <si>
    <t>赤尾　一秀</t>
    <rPh sb="0" eb="2">
      <t>アカオ</t>
    </rPh>
    <rPh sb="3" eb="5">
      <t>カズヒデ</t>
    </rPh>
    <phoneticPr fontId="13"/>
  </si>
  <si>
    <t>秋山　勇</t>
    <rPh sb="0" eb="2">
      <t>アキヤマ</t>
    </rPh>
    <rPh sb="3" eb="4">
      <t>イサム</t>
    </rPh>
    <phoneticPr fontId="13"/>
  </si>
  <si>
    <t>全員であいさつ</t>
    <rPh sb="0" eb="2">
      <t>ゼンイン</t>
    </rPh>
    <phoneticPr fontId="13"/>
  </si>
  <si>
    <t>審判委員長</t>
    <rPh sb="0" eb="5">
      <t>シンパンイインチョウ</t>
    </rPh>
    <phoneticPr fontId="13"/>
  </si>
  <si>
    <t>渡辺　喜市</t>
    <rPh sb="0" eb="2">
      <t>ワタナベ</t>
    </rPh>
    <rPh sb="3" eb="5">
      <t>キイチ</t>
    </rPh>
    <phoneticPr fontId="13"/>
  </si>
  <si>
    <t>〃</t>
    <phoneticPr fontId="13"/>
  </si>
  <si>
    <t>挨拶</t>
    <rPh sb="0" eb="2">
      <t>アイサツ</t>
    </rPh>
    <phoneticPr fontId="13"/>
  </si>
  <si>
    <t>１６時１０分～１６時３０分　開式の言葉　秋山　勇</t>
    <rPh sb="2" eb="3">
      <t>ジ</t>
    </rPh>
    <rPh sb="5" eb="6">
      <t>プン</t>
    </rPh>
    <rPh sb="9" eb="10">
      <t>ジ</t>
    </rPh>
    <rPh sb="12" eb="13">
      <t>プン</t>
    </rPh>
    <rPh sb="14" eb="16">
      <t>カイシキ</t>
    </rPh>
    <rPh sb="17" eb="19">
      <t>コトバ</t>
    </rPh>
    <rPh sb="20" eb="22">
      <t>アキヤマ</t>
    </rPh>
    <rPh sb="23" eb="24">
      <t>イサム</t>
    </rPh>
    <phoneticPr fontId="13"/>
  </si>
  <si>
    <t>挨　拶</t>
    <rPh sb="0" eb="1">
      <t>アイ</t>
    </rPh>
    <rPh sb="2" eb="3">
      <t>サツ</t>
    </rPh>
    <phoneticPr fontId="13"/>
  </si>
  <si>
    <t>チームにお礼</t>
    <rPh sb="5" eb="6">
      <t>レイ</t>
    </rPh>
    <phoneticPr fontId="13"/>
  </si>
  <si>
    <t>連絡事項</t>
    <rPh sb="0" eb="2">
      <t>レンラク</t>
    </rPh>
    <rPh sb="2" eb="4">
      <t>ジコウ</t>
    </rPh>
    <phoneticPr fontId="13"/>
  </si>
  <si>
    <t>山梨県ソフトボール協会・会長</t>
    <rPh sb="0" eb="3">
      <t>ヤマナシケン</t>
    </rPh>
    <rPh sb="9" eb="11">
      <t>キョウカイ</t>
    </rPh>
    <rPh sb="12" eb="14">
      <t>カイチョウ</t>
    </rPh>
    <phoneticPr fontId="13"/>
  </si>
  <si>
    <t>松田　幸雄　様</t>
    <rPh sb="0" eb="2">
      <t>マツダ</t>
    </rPh>
    <rPh sb="3" eb="5">
      <t>ユキオ</t>
    </rPh>
    <rPh sb="6" eb="7">
      <t>サマ</t>
    </rPh>
    <phoneticPr fontId="13"/>
  </si>
  <si>
    <t>山梨県ソフトボール協会・理事長</t>
    <rPh sb="0" eb="3">
      <t>ヤマナシケン</t>
    </rPh>
    <rPh sb="9" eb="11">
      <t>キョウカイ</t>
    </rPh>
    <rPh sb="12" eb="15">
      <t>リジチョウ</t>
    </rPh>
    <phoneticPr fontId="13"/>
  </si>
  <si>
    <t>塩島　虎一郎　様</t>
    <rPh sb="0" eb="2">
      <t>シオジマ</t>
    </rPh>
    <rPh sb="3" eb="4">
      <t>コ</t>
    </rPh>
    <rPh sb="4" eb="6">
      <t>イチロウ</t>
    </rPh>
    <rPh sb="7" eb="8">
      <t>サマ</t>
    </rPh>
    <phoneticPr fontId="13"/>
  </si>
  <si>
    <t>（○）</t>
    <phoneticPr fontId="17"/>
  </si>
  <si>
    <t>（×）</t>
    <phoneticPr fontId="17"/>
  </si>
  <si>
    <t>携帯電話</t>
    <rPh sb="0" eb="4">
      <t>ケイタイデンワ</t>
    </rPh>
    <phoneticPr fontId="5"/>
  </si>
  <si>
    <t>会　長　　　　</t>
    <rPh sb="0" eb="1">
      <t>カイ</t>
    </rPh>
    <rPh sb="2" eb="3">
      <t>チョウ</t>
    </rPh>
    <phoneticPr fontId="1"/>
  </si>
  <si>
    <t>Ｎｏ</t>
    <phoneticPr fontId="41"/>
  </si>
  <si>
    <t>領収証書</t>
    <rPh sb="0" eb="4">
      <t>リョウシュウショウショ</t>
    </rPh>
    <phoneticPr fontId="41"/>
  </si>
  <si>
    <t>様</t>
    <rPh sb="0" eb="1">
      <t>サマ</t>
    </rPh>
    <phoneticPr fontId="41"/>
  </si>
  <si>
    <t>但し、第三種認定料及び認定会経費として。</t>
    <rPh sb="0" eb="1">
      <t>タダ</t>
    </rPh>
    <rPh sb="3" eb="4">
      <t>ダイ</t>
    </rPh>
    <rPh sb="4" eb="6">
      <t>３シュ</t>
    </rPh>
    <rPh sb="6" eb="8">
      <t>ニンテイ</t>
    </rPh>
    <rPh sb="8" eb="9">
      <t>リョウ</t>
    </rPh>
    <rPh sb="9" eb="10">
      <t>オヨ</t>
    </rPh>
    <rPh sb="11" eb="13">
      <t>ニンテイ</t>
    </rPh>
    <rPh sb="13" eb="14">
      <t>カイ</t>
    </rPh>
    <rPh sb="14" eb="16">
      <t>ケイヒ</t>
    </rPh>
    <phoneticPr fontId="41"/>
  </si>
  <si>
    <t>上記金額、正に領収いたしました。</t>
    <rPh sb="0" eb="2">
      <t>ジョウキ</t>
    </rPh>
    <rPh sb="2" eb="4">
      <t>キンガク</t>
    </rPh>
    <rPh sb="5" eb="6">
      <t>マサ</t>
    </rPh>
    <rPh sb="7" eb="9">
      <t>リョウシュウ</t>
    </rPh>
    <phoneticPr fontId="41"/>
  </si>
  <si>
    <t>山梨縣</t>
    <rPh sb="0" eb="3">
      <t>ヤマナシケン</t>
    </rPh>
    <phoneticPr fontId="41"/>
  </si>
  <si>
    <t>委員会</t>
    <rPh sb="0" eb="3">
      <t>イインカイ</t>
    </rPh>
    <phoneticPr fontId="41"/>
  </si>
  <si>
    <t>山梨県審判委員会</t>
    <rPh sb="0" eb="3">
      <t>ヤマナシケン</t>
    </rPh>
    <rPh sb="3" eb="8">
      <t>シンパンイインカイ</t>
    </rPh>
    <phoneticPr fontId="41"/>
  </si>
  <si>
    <t>審判委員長</t>
    <rPh sb="0" eb="2">
      <t>シンパン</t>
    </rPh>
    <rPh sb="2" eb="5">
      <t>イインチョウ</t>
    </rPh>
    <phoneticPr fontId="41"/>
  </si>
  <si>
    <t>￥　6，0 0 0　円也</t>
    <rPh sb="10" eb="11">
      <t>エン</t>
    </rPh>
    <rPh sb="11" eb="12">
      <t>ヤ</t>
    </rPh>
    <phoneticPr fontId="41"/>
  </si>
  <si>
    <t>.</t>
    <phoneticPr fontId="33"/>
  </si>
  <si>
    <t>性　別</t>
    <rPh sb="0" eb="1">
      <t>セイ</t>
    </rPh>
    <rPh sb="2" eb="3">
      <t>ベツ</t>
    </rPh>
    <phoneticPr fontId="15"/>
  </si>
  <si>
    <t>Ｓ　Ｈ</t>
    <phoneticPr fontId="15"/>
  </si>
  <si>
    <t>（）</t>
    <phoneticPr fontId="17"/>
  </si>
  <si>
    <t>性別</t>
    <rPh sb="0" eb="2">
      <t>セイベツ</t>
    </rPh>
    <phoneticPr fontId="5"/>
  </si>
  <si>
    <t>笛吹市・八代総合会館、2階　視聴覚室</t>
    <rPh sb="0" eb="3">
      <t>フエフキシ</t>
    </rPh>
    <rPh sb="4" eb="10">
      <t>ヤツシロソウゴウカイカン</t>
    </rPh>
    <rPh sb="12" eb="13">
      <t>カイ</t>
    </rPh>
    <rPh sb="14" eb="17">
      <t>シチョウカク</t>
    </rPh>
    <rPh sb="17" eb="18">
      <t>シツ</t>
    </rPh>
    <phoneticPr fontId="5"/>
  </si>
  <si>
    <t>笛吹市・八代中央スポーツ広場</t>
    <rPh sb="0" eb="3">
      <t>フエフキシ</t>
    </rPh>
    <rPh sb="4" eb="6">
      <t>ヤツシロ</t>
    </rPh>
    <rPh sb="6" eb="8">
      <t>チュウオウ</t>
    </rPh>
    <rPh sb="12" eb="14">
      <t>ヒロバ</t>
    </rPh>
    <phoneticPr fontId="5"/>
  </si>
  <si>
    <t>　</t>
    <phoneticPr fontId="16"/>
  </si>
  <si>
    <t>【第３種公認審判員・認定講習会】　申込書</t>
  </si>
  <si>
    <t>昭平</t>
    <rPh sb="0" eb="1">
      <t>アキラ</t>
    </rPh>
    <rPh sb="1" eb="2">
      <t>ヒラ</t>
    </rPh>
    <phoneticPr fontId="16"/>
  </si>
  <si>
    <t>年月日</t>
    <rPh sb="0" eb="1">
      <t>ネン</t>
    </rPh>
    <rPh sb="1" eb="2">
      <t>ツキ</t>
    </rPh>
    <rPh sb="2" eb="3">
      <t>ヒ</t>
    </rPh>
    <phoneticPr fontId="16"/>
  </si>
  <si>
    <t xml:space="preserve"> </t>
    <phoneticPr fontId="33"/>
  </si>
  <si>
    <t>住所1</t>
    <rPh sb="0" eb="2">
      <t>ジュウショ</t>
    </rPh>
    <phoneticPr fontId="5"/>
  </si>
  <si>
    <t>笛吹市・八代総合会館及び八代中央スポーツ広場</t>
    <rPh sb="0" eb="3">
      <t>フエフキシ</t>
    </rPh>
    <rPh sb="4" eb="10">
      <t>ヤツシロソウゴウカイカン</t>
    </rPh>
    <rPh sb="10" eb="11">
      <t>オヨ</t>
    </rPh>
    <rPh sb="12" eb="16">
      <t>ヤツシロチュウオウ</t>
    </rPh>
    <rPh sb="20" eb="22">
      <t>ヒロバ</t>
    </rPh>
    <phoneticPr fontId="21"/>
  </si>
  <si>
    <t>笛吹市・八代総合会館</t>
    <rPh sb="0" eb="3">
      <t>フエフキシ</t>
    </rPh>
    <rPh sb="4" eb="6">
      <t>ヤツシロ</t>
    </rPh>
    <rPh sb="6" eb="8">
      <t>ソウゴウ</t>
    </rPh>
    <rPh sb="8" eb="10">
      <t>カイカン</t>
    </rPh>
    <phoneticPr fontId="1"/>
  </si>
  <si>
    <t>握りの部分には安全ノブをつけなければならない。</t>
    <rPh sb="0" eb="1">
      <t>ニギ</t>
    </rPh>
    <rPh sb="3" eb="5">
      <t>ブブン</t>
    </rPh>
    <rPh sb="7" eb="9">
      <t>アンゼン</t>
    </rPh>
    <phoneticPr fontId="33"/>
  </si>
  <si>
    <t>大会競技委員長・審判長・および当該審判員が協議して球審が宣告する。（得点は７－0となる）</t>
    <rPh sb="0" eb="7">
      <t>タイカイキョウギイインチョウ</t>
    </rPh>
    <rPh sb="8" eb="11">
      <t>シンパンチョウ</t>
    </rPh>
    <rPh sb="15" eb="17">
      <t>トウガイ</t>
    </rPh>
    <rPh sb="17" eb="20">
      <t>シンパンイン</t>
    </rPh>
    <rPh sb="21" eb="23">
      <t>キョウギ</t>
    </rPh>
    <rPh sb="25" eb="27">
      <t>キュウシン</t>
    </rPh>
    <rPh sb="28" eb="30">
      <t>センコク</t>
    </rPh>
    <phoneticPr fontId="33"/>
  </si>
  <si>
    <t>無死または一死で走者が一塁にいるとき、野手が容易に補給できるはずのフェアの打球（バンド飛球</t>
    <rPh sb="0" eb="2">
      <t>ムシ</t>
    </rPh>
    <rPh sb="5" eb="7">
      <t>イッシ</t>
    </rPh>
    <rPh sb="8" eb="10">
      <t>ソウシャ</t>
    </rPh>
    <rPh sb="11" eb="12">
      <t>１</t>
    </rPh>
    <rPh sb="12" eb="13">
      <t>ルイ</t>
    </rPh>
    <rPh sb="19" eb="21">
      <t>ヤシュ</t>
    </rPh>
    <rPh sb="22" eb="24">
      <t>ヨウイ</t>
    </rPh>
    <rPh sb="25" eb="27">
      <t>ホキュウ</t>
    </rPh>
    <rPh sb="37" eb="39">
      <t>ダキュウ</t>
    </rPh>
    <rPh sb="43" eb="45">
      <t>ヒキュウ</t>
    </rPh>
    <phoneticPr fontId="33"/>
  </si>
  <si>
    <t>ボールデッドであり、走者はこの間離塁することは出来ない。</t>
    <rPh sb="10" eb="12">
      <t>ソウシャ</t>
    </rPh>
    <rPh sb="15" eb="16">
      <t>アイダ</t>
    </rPh>
    <rPh sb="16" eb="17">
      <t>リ</t>
    </rPh>
    <rPh sb="17" eb="18">
      <t>ルイ</t>
    </rPh>
    <rPh sb="23" eb="25">
      <t>デキ</t>
    </rPh>
    <phoneticPr fontId="33"/>
  </si>
  <si>
    <t>選択権とは、守備側の不正行為により攻撃側監督の権利で、次の場合は選択権となる。</t>
    <phoneticPr fontId="33"/>
  </si>
  <si>
    <t>(資料)</t>
  </si>
  <si>
    <t>職業</t>
    <rPh sb="0" eb="2">
      <t>ショクギョウ</t>
    </rPh>
    <phoneticPr fontId="5"/>
  </si>
  <si>
    <t>式</t>
    <rPh sb="0" eb="1">
      <t>シキ</t>
    </rPh>
    <phoneticPr fontId="21"/>
  </si>
  <si>
    <t>茶菓子代</t>
    <rPh sb="0" eb="3">
      <t>チャガシ</t>
    </rPh>
    <rPh sb="3" eb="4">
      <t>ダイ</t>
    </rPh>
    <phoneticPr fontId="21"/>
  </si>
  <si>
    <t>午前８時３０分～午後１６時３０分</t>
    <rPh sb="0" eb="2">
      <t>ゴゼン</t>
    </rPh>
    <rPh sb="3" eb="4">
      <t>ジ</t>
    </rPh>
    <rPh sb="6" eb="7">
      <t>プン</t>
    </rPh>
    <rPh sb="8" eb="10">
      <t>ゴゴ</t>
    </rPh>
    <rPh sb="12" eb="13">
      <t>ジ</t>
    </rPh>
    <rPh sb="15" eb="16">
      <t>プン</t>
    </rPh>
    <phoneticPr fontId="13"/>
  </si>
  <si>
    <t>八代中央スポーツ広場</t>
    <rPh sb="0" eb="4">
      <t>ヤツシロチュウオウ</t>
    </rPh>
    <rPh sb="8" eb="10">
      <t>ヒロバ</t>
    </rPh>
    <phoneticPr fontId="1"/>
  </si>
  <si>
    <t>午前８時３０分～８時５０分</t>
    <rPh sb="0" eb="2">
      <t>ゴゼン</t>
    </rPh>
    <rPh sb="3" eb="4">
      <t>ジ</t>
    </rPh>
    <rPh sb="6" eb="7">
      <t>プン</t>
    </rPh>
    <rPh sb="9" eb="10">
      <t>ジ</t>
    </rPh>
    <rPh sb="12" eb="13">
      <t>プン</t>
    </rPh>
    <phoneticPr fontId="13"/>
  </si>
  <si>
    <t>午前９時00分～９時2０分</t>
    <rPh sb="0" eb="2">
      <t>ゴゼン</t>
    </rPh>
    <rPh sb="3" eb="4">
      <t>ジ</t>
    </rPh>
    <rPh sb="6" eb="7">
      <t>プン</t>
    </rPh>
    <rPh sb="9" eb="10">
      <t>ジ</t>
    </rPh>
    <rPh sb="12" eb="13">
      <t>プン</t>
    </rPh>
    <phoneticPr fontId="13"/>
  </si>
  <si>
    <t>午前９時3０分～１１時２０分</t>
    <rPh sb="0" eb="2">
      <t>ゴゼン</t>
    </rPh>
    <rPh sb="3" eb="4">
      <t>ジ</t>
    </rPh>
    <rPh sb="6" eb="7">
      <t>プン</t>
    </rPh>
    <rPh sb="10" eb="11">
      <t>ジ</t>
    </rPh>
    <rPh sb="13" eb="14">
      <t>プン</t>
    </rPh>
    <phoneticPr fontId="13"/>
  </si>
  <si>
    <t>９時3０分～１０時3０分</t>
    <rPh sb="1" eb="2">
      <t>ジ</t>
    </rPh>
    <rPh sb="4" eb="5">
      <t>プン</t>
    </rPh>
    <rPh sb="8" eb="9">
      <t>ジ</t>
    </rPh>
    <rPh sb="11" eb="12">
      <t>プン</t>
    </rPh>
    <phoneticPr fontId="13"/>
  </si>
  <si>
    <t>名</t>
    <rPh sb="0" eb="1">
      <t>メイ</t>
    </rPh>
    <phoneticPr fontId="21"/>
  </si>
  <si>
    <t>グラウンド整備（笛吹支部役員）</t>
    <rPh sb="5" eb="7">
      <t>セイビ</t>
    </rPh>
    <rPh sb="8" eb="10">
      <t>フエフキ</t>
    </rPh>
    <rPh sb="10" eb="12">
      <t>シブ</t>
    </rPh>
    <rPh sb="12" eb="14">
      <t>ヤクイン</t>
    </rPh>
    <phoneticPr fontId="21"/>
  </si>
  <si>
    <t>反省会費</t>
    <rPh sb="0" eb="2">
      <t>ハンセイ</t>
    </rPh>
    <rPh sb="2" eb="4">
      <t>カイヒ</t>
    </rPh>
    <phoneticPr fontId="21"/>
  </si>
  <si>
    <t>事務・通信費</t>
    <rPh sb="0" eb="2">
      <t>ジム</t>
    </rPh>
    <rPh sb="3" eb="6">
      <t>ツウシンヒ</t>
    </rPh>
    <phoneticPr fontId="21"/>
  </si>
  <si>
    <t>以上報告致します。</t>
    <rPh sb="0" eb="2">
      <t>イジョウ</t>
    </rPh>
    <rPh sb="2" eb="4">
      <t>ホウコク</t>
    </rPh>
    <rPh sb="4" eb="5">
      <t>イタ</t>
    </rPh>
    <phoneticPr fontId="1"/>
  </si>
  <si>
    <t>資料作成　・　（釜無川スポーツ公園）</t>
    <rPh sb="0" eb="2">
      <t>シリョウ</t>
    </rPh>
    <rPh sb="2" eb="4">
      <t>サクセイ</t>
    </rPh>
    <rPh sb="8" eb="11">
      <t>カマナシガワ</t>
    </rPh>
    <rPh sb="15" eb="17">
      <t>コウエン</t>
    </rPh>
    <phoneticPr fontId="21"/>
  </si>
  <si>
    <t>会場使用料　・　（八代総合会館及びグラウンド）</t>
    <rPh sb="0" eb="2">
      <t>カイジョウ</t>
    </rPh>
    <rPh sb="2" eb="5">
      <t>シヨウリョウ</t>
    </rPh>
    <rPh sb="9" eb="11">
      <t>ヤツシロ</t>
    </rPh>
    <rPh sb="11" eb="13">
      <t>ソウゴウ</t>
    </rPh>
    <rPh sb="13" eb="15">
      <t>カイカン</t>
    </rPh>
    <rPh sb="15" eb="16">
      <t>オヨ</t>
    </rPh>
    <phoneticPr fontId="21"/>
  </si>
  <si>
    <t>参加者　・　10：00～15：00</t>
    <rPh sb="0" eb="3">
      <t>サンカシャ</t>
    </rPh>
    <phoneticPr fontId="21"/>
  </si>
  <si>
    <t>参加者・審判委員会　・　8：00～16：00</t>
    <rPh sb="0" eb="3">
      <t>サンカシャ</t>
    </rPh>
    <rPh sb="4" eb="6">
      <t>シンパン</t>
    </rPh>
    <rPh sb="6" eb="9">
      <t>イインカイ</t>
    </rPh>
    <phoneticPr fontId="21"/>
  </si>
  <si>
    <t>審　判</t>
    <rPh sb="0" eb="1">
      <t>シン</t>
    </rPh>
    <rPh sb="2" eb="3">
      <t>ハン</t>
    </rPh>
    <phoneticPr fontId="41"/>
  </si>
  <si>
    <t>実施日</t>
    <rPh sb="0" eb="3">
      <t>ジッシビ</t>
    </rPh>
    <phoneticPr fontId="5"/>
  </si>
  <si>
    <t>会場</t>
    <rPh sb="0" eb="2">
      <t>カイジョウ</t>
    </rPh>
    <phoneticPr fontId="5"/>
  </si>
  <si>
    <t>秋山　勇</t>
    <rPh sb="0" eb="2">
      <t>アキヤマ</t>
    </rPh>
    <rPh sb="3" eb="4">
      <t>イサム</t>
    </rPh>
    <phoneticPr fontId="5"/>
  </si>
  <si>
    <t>支部名</t>
    <rPh sb="0" eb="2">
      <t>シブ</t>
    </rPh>
    <rPh sb="2" eb="3">
      <t>メイ</t>
    </rPh>
    <phoneticPr fontId="45"/>
  </si>
  <si>
    <t>支部</t>
    <rPh sb="0" eb="2">
      <t>シブ</t>
    </rPh>
    <phoneticPr fontId="45"/>
  </si>
  <si>
    <t>フリガナ</t>
    <phoneticPr fontId="45"/>
  </si>
  <si>
    <t>氏名</t>
    <rPh sb="0" eb="2">
      <t>シメイ</t>
    </rPh>
    <phoneticPr fontId="45"/>
  </si>
  <si>
    <t>住所</t>
    <rPh sb="0" eb="2">
      <t>ジュウショ</t>
    </rPh>
    <phoneticPr fontId="45"/>
  </si>
  <si>
    <t>職業</t>
    <rPh sb="0" eb="2">
      <t>ショクギョウ</t>
    </rPh>
    <phoneticPr fontId="45"/>
  </si>
  <si>
    <t>電話番号</t>
    <rPh sb="0" eb="2">
      <t>デンワ</t>
    </rPh>
    <rPh sb="2" eb="4">
      <t>バンゴウ</t>
    </rPh>
    <phoneticPr fontId="45"/>
  </si>
  <si>
    <t>生年月日</t>
    <rPh sb="0" eb="2">
      <t>セイネン</t>
    </rPh>
    <rPh sb="2" eb="4">
      <t>ガッピ</t>
    </rPh>
    <phoneticPr fontId="45"/>
  </si>
  <si>
    <t>年齢</t>
    <rPh sb="0" eb="2">
      <t>ネンレイ</t>
    </rPh>
    <phoneticPr fontId="45"/>
  </si>
  <si>
    <t>歳</t>
    <rPh sb="0" eb="1">
      <t>サイ</t>
    </rPh>
    <phoneticPr fontId="45"/>
  </si>
  <si>
    <t>　〒</t>
    <phoneticPr fontId="45"/>
  </si>
  <si>
    <t>性別</t>
    <rPh sb="0" eb="2">
      <t>セイベツ</t>
    </rPh>
    <phoneticPr fontId="45"/>
  </si>
  <si>
    <t>実施日</t>
    <rPh sb="0" eb="3">
      <t>ジッシビ</t>
    </rPh>
    <phoneticPr fontId="15"/>
  </si>
  <si>
    <t>甲府</t>
    <rPh sb="0" eb="2">
      <t>コウフ</t>
    </rPh>
    <phoneticPr fontId="5"/>
  </si>
  <si>
    <t>第3種公認審判員認定会・合格者報告の件</t>
    <rPh sb="0" eb="1">
      <t>ダイ</t>
    </rPh>
    <rPh sb="2" eb="3">
      <t>シュ</t>
    </rPh>
    <rPh sb="3" eb="5">
      <t>コウニン</t>
    </rPh>
    <rPh sb="5" eb="7">
      <t>シンパン</t>
    </rPh>
    <rPh sb="7" eb="8">
      <t>イン</t>
    </rPh>
    <rPh sb="8" eb="10">
      <t>ニンテイ</t>
    </rPh>
    <rPh sb="10" eb="11">
      <t>カイ</t>
    </rPh>
    <rPh sb="12" eb="13">
      <t>ア</t>
    </rPh>
    <rPh sb="13" eb="14">
      <t>カク</t>
    </rPh>
    <rPh sb="14" eb="15">
      <t>シャ</t>
    </rPh>
    <rPh sb="15" eb="17">
      <t>ホウコク</t>
    </rPh>
    <rPh sb="18" eb="19">
      <t>ケン</t>
    </rPh>
    <phoneticPr fontId="1"/>
  </si>
  <si>
    <t>渡邊　喜市</t>
    <rPh sb="0" eb="2">
      <t>ワタナベ</t>
    </rPh>
    <rPh sb="3" eb="5">
      <t>キイチ</t>
    </rPh>
    <phoneticPr fontId="41"/>
  </si>
  <si>
    <t>山　梨</t>
    <rPh sb="0" eb="1">
      <t>ヤマ</t>
    </rPh>
    <rPh sb="2" eb="3">
      <t>ナシ</t>
    </rPh>
    <phoneticPr fontId="5"/>
  </si>
  <si>
    <t>甲府</t>
    <rPh sb="0" eb="2">
      <t>コウフ</t>
    </rPh>
    <phoneticPr fontId="45"/>
  </si>
  <si>
    <t>3　0</t>
    <phoneticPr fontId="45"/>
  </si>
  <si>
    <t>2　1</t>
    <phoneticPr fontId="45"/>
  </si>
  <si>
    <t>都留</t>
    <rPh sb="0" eb="2">
      <t>ツル</t>
    </rPh>
    <phoneticPr fontId="45"/>
  </si>
  <si>
    <t>南巨摩</t>
    <rPh sb="0" eb="3">
      <t>ミナミコマ</t>
    </rPh>
    <phoneticPr fontId="45"/>
  </si>
  <si>
    <t>山梨</t>
    <rPh sb="0" eb="2">
      <t>ヤマナシ</t>
    </rPh>
    <phoneticPr fontId="45"/>
  </si>
  <si>
    <t>大月</t>
    <rPh sb="0" eb="2">
      <t>オオツキ</t>
    </rPh>
    <phoneticPr fontId="45"/>
  </si>
  <si>
    <t>北杜</t>
    <rPh sb="0" eb="2">
      <t>ホクト</t>
    </rPh>
    <phoneticPr fontId="45"/>
  </si>
  <si>
    <t>中巨摩</t>
    <rPh sb="0" eb="3">
      <t>ナカコマ</t>
    </rPh>
    <phoneticPr fontId="45"/>
  </si>
  <si>
    <t>食</t>
    <rPh sb="0" eb="1">
      <t>ショク</t>
    </rPh>
    <phoneticPr fontId="21"/>
  </si>
  <si>
    <t>１１時2０分～１２時</t>
    <rPh sb="2" eb="3">
      <t>ジ</t>
    </rPh>
    <rPh sb="5" eb="6">
      <t>プン</t>
    </rPh>
    <rPh sb="9" eb="10">
      <t>ジ</t>
    </rPh>
    <phoneticPr fontId="13"/>
  </si>
  <si>
    <t>　　　 金山笛吹支部会長</t>
    <rPh sb="4" eb="6">
      <t>カナヤマ</t>
    </rPh>
    <rPh sb="6" eb="8">
      <t>フエフキ</t>
    </rPh>
    <rPh sb="8" eb="10">
      <t>シブ</t>
    </rPh>
    <rPh sb="10" eb="12">
      <t>カイチョウ</t>
    </rPh>
    <phoneticPr fontId="21"/>
  </si>
  <si>
    <t>山梨県ソフトボール協会　・　審判委員会</t>
    <rPh sb="0" eb="3">
      <t>ヤマナシケン</t>
    </rPh>
    <rPh sb="9" eb="11">
      <t>キョウカイ</t>
    </rPh>
    <rPh sb="14" eb="16">
      <t>シンパン</t>
    </rPh>
    <rPh sb="16" eb="19">
      <t>イインカイ</t>
    </rPh>
    <phoneticPr fontId="1"/>
  </si>
  <si>
    <t>令和元年度　【第３種公認審判員認定講習会】　実施要項</t>
    <rPh sb="0" eb="2">
      <t>レイワ</t>
    </rPh>
    <rPh sb="2" eb="4">
      <t>ガンネン</t>
    </rPh>
    <rPh sb="4" eb="5">
      <t>ド</t>
    </rPh>
    <rPh sb="7" eb="8">
      <t>ダイ</t>
    </rPh>
    <rPh sb="9" eb="10">
      <t>シュ</t>
    </rPh>
    <rPh sb="10" eb="12">
      <t>コウニン</t>
    </rPh>
    <rPh sb="12" eb="15">
      <t>シンパンイン</t>
    </rPh>
    <rPh sb="15" eb="17">
      <t>ニンテイ</t>
    </rPh>
    <rPh sb="17" eb="20">
      <t>コウシュウカイ</t>
    </rPh>
    <rPh sb="22" eb="24">
      <t>ジッシ</t>
    </rPh>
    <rPh sb="24" eb="26">
      <t>ヨウコウ</t>
    </rPh>
    <phoneticPr fontId="13"/>
  </si>
  <si>
    <t>令和元年12月8日　（日）</t>
    <rPh sb="0" eb="2">
      <t>レイワ</t>
    </rPh>
    <rPh sb="2" eb="4">
      <t>ガンネン</t>
    </rPh>
    <rPh sb="6" eb="7">
      <t>ガツ</t>
    </rPh>
    <rPh sb="8" eb="9">
      <t>ニチ</t>
    </rPh>
    <rPh sb="11" eb="12">
      <t>ヒ</t>
    </rPh>
    <phoneticPr fontId="13"/>
  </si>
  <si>
    <t>令和元年12月8日</t>
    <rPh sb="0" eb="2">
      <t>レイワ</t>
    </rPh>
    <rPh sb="2" eb="4">
      <t>ガンネン</t>
    </rPh>
    <rPh sb="6" eb="7">
      <t>ガツ</t>
    </rPh>
    <rPh sb="8" eb="9">
      <t>ニチ</t>
    </rPh>
    <phoneticPr fontId="41"/>
  </si>
  <si>
    <t>山梨県甲斐市西八幡</t>
    <rPh sb="0" eb="9">
      <t>４００－０１１７</t>
    </rPh>
    <phoneticPr fontId="5"/>
  </si>
  <si>
    <t>H</t>
  </si>
  <si>
    <t>男</t>
    <rPh sb="0" eb="1">
      <t>オトコ</t>
    </rPh>
    <phoneticPr fontId="5"/>
  </si>
  <si>
    <t>山梨県警</t>
    <rPh sb="0" eb="2">
      <t>ヤマナシ</t>
    </rPh>
    <rPh sb="2" eb="4">
      <t>ケンケイ</t>
    </rPh>
    <phoneticPr fontId="5"/>
  </si>
  <si>
    <t>4434-2</t>
    <phoneticPr fontId="5"/>
  </si>
  <si>
    <t>南都留</t>
    <rPh sb="0" eb="3">
      <t>ミナミツル</t>
    </rPh>
    <phoneticPr fontId="5"/>
  </si>
  <si>
    <t>羽田　達彦</t>
    <rPh sb="0" eb="2">
      <t>ハダ</t>
    </rPh>
    <rPh sb="3" eb="5">
      <t>タツヒコ</t>
    </rPh>
    <phoneticPr fontId="5"/>
  </si>
  <si>
    <t>山梨県南都留郡山中湖村山中</t>
    <rPh sb="0" eb="13">
      <t>４０１－０５０１</t>
    </rPh>
    <phoneticPr fontId="5"/>
  </si>
  <si>
    <t>1401</t>
    <phoneticPr fontId="5"/>
  </si>
  <si>
    <t>S</t>
  </si>
  <si>
    <t>0555-62-0963</t>
    <phoneticPr fontId="5"/>
  </si>
  <si>
    <t>会社役員</t>
    <rPh sb="0" eb="2">
      <t>カイシャ</t>
    </rPh>
    <rPh sb="2" eb="4">
      <t>ヤクイン</t>
    </rPh>
    <phoneticPr fontId="5"/>
  </si>
  <si>
    <t>自営業</t>
    <rPh sb="0" eb="3">
      <t>ジエイギョウ</t>
    </rPh>
    <phoneticPr fontId="5"/>
  </si>
  <si>
    <t>羽田　英喜</t>
    <rPh sb="0" eb="2">
      <t>ハダ</t>
    </rPh>
    <rPh sb="3" eb="5">
      <t>ヒデキ</t>
    </rPh>
    <phoneticPr fontId="5"/>
  </si>
  <si>
    <t>山梨県富士吉田市下吉田東</t>
    <rPh sb="0" eb="12">
      <t>４０３－０００８</t>
    </rPh>
    <phoneticPr fontId="5"/>
  </si>
  <si>
    <t>1-4-36</t>
    <phoneticPr fontId="5"/>
  </si>
  <si>
    <t>080-1355-7865</t>
    <phoneticPr fontId="5"/>
  </si>
  <si>
    <t>梅崎　元気</t>
    <rPh sb="0" eb="2">
      <t>ウメザキ</t>
    </rPh>
    <rPh sb="3" eb="5">
      <t>ゲンキ</t>
    </rPh>
    <phoneticPr fontId="5"/>
  </si>
  <si>
    <t>080-5379-0383</t>
    <phoneticPr fontId="5"/>
  </si>
  <si>
    <t>公務員</t>
    <rPh sb="0" eb="3">
      <t>コウムイン</t>
    </rPh>
    <phoneticPr fontId="5"/>
  </si>
  <si>
    <t>鈴木　章広</t>
    <rPh sb="0" eb="2">
      <t>スズキ</t>
    </rPh>
    <rPh sb="3" eb="5">
      <t>アキヒロ</t>
    </rPh>
    <phoneticPr fontId="5"/>
  </si>
  <si>
    <t>山梨県甲府市徳行</t>
    <rPh sb="0" eb="8">
      <t>４００－００４７</t>
    </rPh>
    <phoneticPr fontId="5"/>
  </si>
  <si>
    <t>3-2-6-106</t>
    <phoneticPr fontId="5"/>
  </si>
  <si>
    <t>寉田　丈</t>
    <rPh sb="0" eb="2">
      <t>ツルタ</t>
    </rPh>
    <rPh sb="3" eb="4">
      <t>タケシ</t>
    </rPh>
    <phoneticPr fontId="5"/>
  </si>
  <si>
    <t>090-6953-6536</t>
    <phoneticPr fontId="5"/>
  </si>
  <si>
    <t>080-1266-3554</t>
    <phoneticPr fontId="5"/>
  </si>
  <si>
    <t>都留</t>
    <rPh sb="0" eb="2">
      <t>ツル</t>
    </rPh>
    <phoneticPr fontId="5"/>
  </si>
  <si>
    <t>山梨県富士吉田市小明見</t>
    <rPh sb="0" eb="11">
      <t>４０３－０００２</t>
    </rPh>
    <phoneticPr fontId="5"/>
  </si>
  <si>
    <t>090-2745-1501</t>
    <phoneticPr fontId="5"/>
  </si>
  <si>
    <t>田中　仁人</t>
    <rPh sb="0" eb="2">
      <t>タナカ</t>
    </rPh>
    <rPh sb="3" eb="5">
      <t>マサト</t>
    </rPh>
    <phoneticPr fontId="5"/>
  </si>
  <si>
    <t>山梨県都留市田原</t>
    <rPh sb="0" eb="8">
      <t>４０２－００５４</t>
    </rPh>
    <phoneticPr fontId="5"/>
  </si>
  <si>
    <t>3-10-44　昭島コーポ202</t>
    <rPh sb="8" eb="10">
      <t>アキシマ</t>
    </rPh>
    <phoneticPr fontId="5"/>
  </si>
  <si>
    <t>070-4212-0636</t>
    <phoneticPr fontId="5"/>
  </si>
  <si>
    <t>学生</t>
    <rPh sb="0" eb="2">
      <t>ガクセイ</t>
    </rPh>
    <phoneticPr fontId="5"/>
  </si>
  <si>
    <t>山梨県大月市猿橋町小篠</t>
    <rPh sb="0" eb="11">
      <t>４０９－０６１１</t>
    </rPh>
    <phoneticPr fontId="5"/>
  </si>
  <si>
    <t>910</t>
    <phoneticPr fontId="5"/>
  </si>
  <si>
    <t>070-3136-1970</t>
    <phoneticPr fontId="5"/>
  </si>
  <si>
    <t>古田　こころ</t>
    <rPh sb="0" eb="2">
      <t>フルタ</t>
    </rPh>
    <phoneticPr fontId="5"/>
  </si>
  <si>
    <t>山梨県都留市中央</t>
    <rPh sb="0" eb="8">
      <t>４０２－００５２</t>
    </rPh>
    <phoneticPr fontId="5"/>
  </si>
  <si>
    <t>1-3-8　アカシヤアパート301</t>
    <phoneticPr fontId="5"/>
  </si>
  <si>
    <t>女</t>
    <rPh sb="0" eb="1">
      <t>オンナ</t>
    </rPh>
    <phoneticPr fontId="5"/>
  </si>
  <si>
    <t>090-4115-7682</t>
    <phoneticPr fontId="5"/>
  </si>
  <si>
    <t>野村　来雛</t>
    <rPh sb="0" eb="2">
      <t>ノムラ</t>
    </rPh>
    <rPh sb="3" eb="5">
      <t>クルス</t>
    </rPh>
    <phoneticPr fontId="5"/>
  </si>
  <si>
    <t>3-3-22　カーサベエルⅡ３０３号</t>
    <rPh sb="17" eb="18">
      <t>ゴウ</t>
    </rPh>
    <phoneticPr fontId="5"/>
  </si>
  <si>
    <t>070-1318-0611</t>
    <phoneticPr fontId="5"/>
  </si>
  <si>
    <t>南巨摩</t>
    <rPh sb="0" eb="3">
      <t>ミナミコマ</t>
    </rPh>
    <phoneticPr fontId="5"/>
  </si>
  <si>
    <t>田中　敦貴</t>
    <rPh sb="0" eb="2">
      <t>タナカ</t>
    </rPh>
    <rPh sb="3" eb="5">
      <t>アツキ</t>
    </rPh>
    <phoneticPr fontId="5"/>
  </si>
  <si>
    <t>山梨県南巨摩郡富士川町最勝寺</t>
    <rPh sb="0" eb="14">
      <t>４００－０５０２</t>
    </rPh>
    <phoneticPr fontId="5"/>
  </si>
  <si>
    <t>2123-4</t>
    <phoneticPr fontId="5"/>
  </si>
  <si>
    <t>080-5443-7155</t>
    <phoneticPr fontId="5"/>
  </si>
  <si>
    <t>海野　直紀</t>
    <rPh sb="0" eb="2">
      <t>ウミノ</t>
    </rPh>
    <rPh sb="3" eb="5">
      <t>ナオキ</t>
    </rPh>
    <phoneticPr fontId="5"/>
  </si>
  <si>
    <t>山梨県南巨摩郡富士川町鹿島</t>
    <rPh sb="0" eb="13">
      <t>４００－０６０３</t>
    </rPh>
    <phoneticPr fontId="5"/>
  </si>
  <si>
    <t>村松　暖</t>
    <rPh sb="0" eb="2">
      <t>ムラマツ</t>
    </rPh>
    <rPh sb="3" eb="4">
      <t>ダン</t>
    </rPh>
    <phoneticPr fontId="5"/>
  </si>
  <si>
    <t>山梨県西八代郡市川三郷町市川大門</t>
    <rPh sb="0" eb="16">
      <t>４０９－３６０１</t>
    </rPh>
    <phoneticPr fontId="5"/>
  </si>
  <si>
    <t>2791</t>
    <phoneticPr fontId="5"/>
  </si>
  <si>
    <t>荒居　祥太</t>
    <rPh sb="0" eb="2">
      <t>アライ</t>
    </rPh>
    <rPh sb="3" eb="5">
      <t>ショウタ</t>
    </rPh>
    <phoneticPr fontId="5"/>
  </si>
  <si>
    <t>山梨県南巨摩郡富士川町青柳町</t>
    <rPh sb="0" eb="14">
      <t>４００－０５０１</t>
    </rPh>
    <phoneticPr fontId="5"/>
  </si>
  <si>
    <t>1366-1</t>
    <phoneticPr fontId="5"/>
  </si>
  <si>
    <t>090-7636-7315</t>
    <phoneticPr fontId="5"/>
  </si>
  <si>
    <t>川口　葉紀</t>
    <rPh sb="0" eb="2">
      <t>カワグチ</t>
    </rPh>
    <rPh sb="3" eb="5">
      <t>ヨウキ</t>
    </rPh>
    <phoneticPr fontId="5"/>
  </si>
  <si>
    <t>山梨県南巨摩郡富士川町天神中條</t>
    <rPh sb="0" eb="15">
      <t>４００－０５０３</t>
    </rPh>
    <phoneticPr fontId="5"/>
  </si>
  <si>
    <t>955-6</t>
    <phoneticPr fontId="5"/>
  </si>
  <si>
    <t>090-3065-2832</t>
    <phoneticPr fontId="5"/>
  </si>
  <si>
    <t>会社員</t>
    <rPh sb="0" eb="3">
      <t>カイシャイン</t>
    </rPh>
    <phoneticPr fontId="5"/>
  </si>
  <si>
    <t>河澄　正彦</t>
    <rPh sb="0" eb="2">
      <t>カワスミ</t>
    </rPh>
    <rPh sb="3" eb="5">
      <t>マサヒコ</t>
    </rPh>
    <phoneticPr fontId="5"/>
  </si>
  <si>
    <t>1021-3</t>
    <phoneticPr fontId="5"/>
  </si>
  <si>
    <t>090-3107-9348</t>
    <phoneticPr fontId="5"/>
  </si>
  <si>
    <t>長澤　勝仁</t>
    <rPh sb="0" eb="2">
      <t>ナガサワ</t>
    </rPh>
    <rPh sb="3" eb="5">
      <t>カツヒト</t>
    </rPh>
    <phoneticPr fontId="5"/>
  </si>
  <si>
    <t>751-1</t>
    <phoneticPr fontId="5"/>
  </si>
  <si>
    <t>090-8807-5708</t>
    <phoneticPr fontId="5"/>
  </si>
  <si>
    <t>富士吉田</t>
    <rPh sb="0" eb="4">
      <t>フジヨシダ</t>
    </rPh>
    <phoneticPr fontId="5"/>
  </si>
  <si>
    <t>古屋　和樹</t>
    <rPh sb="0" eb="2">
      <t>フルヤ</t>
    </rPh>
    <rPh sb="3" eb="5">
      <t>カズキ</t>
    </rPh>
    <phoneticPr fontId="5"/>
  </si>
  <si>
    <t>山梨県富士吉田市竜ヶ丘</t>
    <rPh sb="0" eb="11">
      <t>４０３－００１４</t>
    </rPh>
    <phoneticPr fontId="5"/>
  </si>
  <si>
    <t>3-5-29</t>
    <phoneticPr fontId="5"/>
  </si>
  <si>
    <t>0555-23-1062</t>
    <phoneticPr fontId="5"/>
  </si>
  <si>
    <t>090-7275-5739</t>
    <phoneticPr fontId="5"/>
  </si>
  <si>
    <t>甲斐</t>
    <rPh sb="0" eb="2">
      <t>カイ</t>
    </rPh>
    <phoneticPr fontId="5"/>
  </si>
  <si>
    <t>山梨県甲斐市宇津谷</t>
    <rPh sb="0" eb="9">
      <t>４００－０１０８</t>
    </rPh>
    <phoneticPr fontId="5"/>
  </si>
  <si>
    <t>高山　賢</t>
    <rPh sb="0" eb="2">
      <t>タカヤマ</t>
    </rPh>
    <rPh sb="3" eb="4">
      <t>マサル</t>
    </rPh>
    <phoneticPr fontId="5"/>
  </si>
  <si>
    <t>山梨県甲斐市志田</t>
    <rPh sb="0" eb="8">
      <t>４００－０１０７</t>
    </rPh>
    <phoneticPr fontId="5"/>
  </si>
  <si>
    <t>208</t>
    <phoneticPr fontId="5"/>
  </si>
  <si>
    <t>090-4834-6678</t>
    <phoneticPr fontId="5"/>
  </si>
  <si>
    <t>清水　大智</t>
    <rPh sb="0" eb="2">
      <t>シミズ</t>
    </rPh>
    <rPh sb="3" eb="5">
      <t>ダイチ</t>
    </rPh>
    <phoneticPr fontId="5"/>
  </si>
  <si>
    <t>5421-20</t>
    <phoneticPr fontId="5"/>
  </si>
  <si>
    <t>小尾　俊祐</t>
    <rPh sb="0" eb="2">
      <t>オビ</t>
    </rPh>
    <rPh sb="3" eb="5">
      <t>シュンスケ</t>
    </rPh>
    <phoneticPr fontId="5"/>
  </si>
  <si>
    <t>山梨県甲府市朝気</t>
    <rPh sb="0" eb="8">
      <t>４００－０８６２</t>
    </rPh>
    <phoneticPr fontId="5"/>
  </si>
  <si>
    <t>1-1-7　エーデルハイム朝気301</t>
    <rPh sb="13" eb="15">
      <t>アサケ</t>
    </rPh>
    <phoneticPr fontId="5"/>
  </si>
  <si>
    <t>090-1850-1150</t>
    <phoneticPr fontId="5"/>
  </si>
  <si>
    <t>教員</t>
    <rPh sb="0" eb="2">
      <t>キョウイン</t>
    </rPh>
    <phoneticPr fontId="5"/>
  </si>
  <si>
    <t>萩原　拓也</t>
    <rPh sb="0" eb="2">
      <t>ハギハラ</t>
    </rPh>
    <rPh sb="3" eb="5">
      <t>タクヤ</t>
    </rPh>
    <phoneticPr fontId="5"/>
  </si>
  <si>
    <t>山梨県山梨市牧丘町西保下</t>
    <rPh sb="0" eb="12">
      <t>４０４－０００４</t>
    </rPh>
    <phoneticPr fontId="5"/>
  </si>
  <si>
    <t>587</t>
    <phoneticPr fontId="5"/>
  </si>
  <si>
    <t>080-5438-2765</t>
    <phoneticPr fontId="5"/>
  </si>
  <si>
    <t>望月　雅城</t>
    <rPh sb="0" eb="2">
      <t>モチヅキ</t>
    </rPh>
    <rPh sb="3" eb="5">
      <t>マサキ</t>
    </rPh>
    <phoneticPr fontId="5"/>
  </si>
  <si>
    <t>080-5372-9985</t>
    <phoneticPr fontId="5"/>
  </si>
  <si>
    <t>大和　正幸</t>
    <rPh sb="0" eb="2">
      <t>オオワ</t>
    </rPh>
    <rPh sb="3" eb="5">
      <t>マサユキ</t>
    </rPh>
    <phoneticPr fontId="5"/>
  </si>
  <si>
    <t>山梨県甲斐市龍地</t>
    <rPh sb="0" eb="8">
      <t>４００－０１０４</t>
    </rPh>
    <phoneticPr fontId="5"/>
  </si>
  <si>
    <t>5317-2</t>
    <phoneticPr fontId="5"/>
  </si>
  <si>
    <t>080-6530-6250</t>
    <phoneticPr fontId="5"/>
  </si>
  <si>
    <t>投手板を踏むときは、必ず両手を離して軸足を投手板に触れていなければならない。</t>
    <rPh sb="0" eb="2">
      <t>トウシュ</t>
    </rPh>
    <rPh sb="2" eb="3">
      <t>バン</t>
    </rPh>
    <rPh sb="4" eb="5">
      <t>フ</t>
    </rPh>
    <rPh sb="10" eb="11">
      <t>カナラ</t>
    </rPh>
    <rPh sb="12" eb="14">
      <t>リョウテ</t>
    </rPh>
    <rPh sb="15" eb="16">
      <t>ハナ</t>
    </rPh>
    <rPh sb="18" eb="20">
      <t>ジクアシ</t>
    </rPh>
    <rPh sb="21" eb="23">
      <t>トウシュ</t>
    </rPh>
    <rPh sb="23" eb="24">
      <t>バン</t>
    </rPh>
    <rPh sb="25" eb="26">
      <t>フ</t>
    </rPh>
    <phoneticPr fontId="33"/>
  </si>
  <si>
    <r>
      <t>第３種公認審判員・認定講習会</t>
    </r>
    <r>
      <rPr>
        <b/>
        <sz val="24"/>
        <color indexed="8"/>
        <rFont val="HGS教科書体"/>
        <family val="1"/>
        <charset val="128"/>
      </rPr>
      <t xml:space="preserve"> 　　</t>
    </r>
    <rPh sb="0" eb="1">
      <t>ダイ</t>
    </rPh>
    <rPh sb="2" eb="3">
      <t>シュ</t>
    </rPh>
    <rPh sb="3" eb="5">
      <t>コウニン</t>
    </rPh>
    <rPh sb="5" eb="8">
      <t>シンパンイン</t>
    </rPh>
    <rPh sb="9" eb="11">
      <t>ニンテイ</t>
    </rPh>
    <rPh sb="11" eb="14">
      <t>コウシュウカイ</t>
    </rPh>
    <phoneticPr fontId="1"/>
  </si>
  <si>
    <t>笛吹市　八代総合会館・八代中央スポーツ広場</t>
    <rPh sb="0" eb="3">
      <t>フエフキシ</t>
    </rPh>
    <rPh sb="4" eb="6">
      <t>ヤツシロ</t>
    </rPh>
    <rPh sb="6" eb="8">
      <t>ソウゴウ</t>
    </rPh>
    <rPh sb="8" eb="10">
      <t>カイカン</t>
    </rPh>
    <rPh sb="11" eb="15">
      <t>ヤツシロチュウオウ</t>
    </rPh>
    <rPh sb="19" eb="21">
      <t>ヒロバ</t>
    </rPh>
    <phoneticPr fontId="1"/>
  </si>
  <si>
    <t>令和１年度</t>
    <rPh sb="0" eb="2">
      <t>レイワ</t>
    </rPh>
    <rPh sb="3" eb="5">
      <t>ネンド</t>
    </rPh>
    <rPh sb="4" eb="5">
      <t>ド</t>
    </rPh>
    <phoneticPr fontId="1"/>
  </si>
  <si>
    <t>令和１年度　第3種　公認審判員　認定講習会　申込用紙</t>
    <rPh sb="0" eb="2">
      <t>レイワ</t>
    </rPh>
    <rPh sb="3" eb="5">
      <t>ネンド</t>
    </rPh>
    <rPh sb="4" eb="5">
      <t>ド</t>
    </rPh>
    <rPh sb="6" eb="7">
      <t>ダイ</t>
    </rPh>
    <rPh sb="8" eb="9">
      <t>シュ</t>
    </rPh>
    <rPh sb="10" eb="12">
      <t>コウニン</t>
    </rPh>
    <rPh sb="12" eb="15">
      <t>シンパンイン</t>
    </rPh>
    <rPh sb="16" eb="18">
      <t>ニンテイ</t>
    </rPh>
    <rPh sb="18" eb="21">
      <t>コウシュウカイ</t>
    </rPh>
    <rPh sb="22" eb="24">
      <t>モウシコミ</t>
    </rPh>
    <rPh sb="24" eb="26">
      <t>ヨウシ</t>
    </rPh>
    <phoneticPr fontId="45"/>
  </si>
  <si>
    <t>令和１年度</t>
    <rPh sb="0" eb="2">
      <t>レイワ</t>
    </rPh>
    <rPh sb="3" eb="5">
      <t>ネンド</t>
    </rPh>
    <phoneticPr fontId="16"/>
  </si>
  <si>
    <t>令和１年度・第三種公認審判員・認定講習会の申請</t>
    <rPh sb="0" eb="2">
      <t>レイワ</t>
    </rPh>
    <rPh sb="3" eb="5">
      <t>ネンド</t>
    </rPh>
    <rPh sb="4" eb="5">
      <t>ド</t>
    </rPh>
    <rPh sb="6" eb="7">
      <t>ダイ</t>
    </rPh>
    <rPh sb="7" eb="8">
      <t>３</t>
    </rPh>
    <rPh sb="8" eb="9">
      <t>シュ</t>
    </rPh>
    <rPh sb="9" eb="11">
      <t>コウニン</t>
    </rPh>
    <rPh sb="11" eb="14">
      <t>シンパンイン</t>
    </rPh>
    <rPh sb="15" eb="17">
      <t>ニンテイ</t>
    </rPh>
    <rPh sb="17" eb="20">
      <t>コウシュウカイ</t>
    </rPh>
    <rPh sb="21" eb="23">
      <t>シンセイ</t>
    </rPh>
    <phoneticPr fontId="1"/>
  </si>
  <si>
    <t>役員・松田会長・塩島理事長・清水広報委員長</t>
    <rPh sb="0" eb="2">
      <t>ヤクイン</t>
    </rPh>
    <rPh sb="3" eb="7">
      <t>マツダカイチョウ</t>
    </rPh>
    <rPh sb="8" eb="10">
      <t>シオジマ</t>
    </rPh>
    <rPh sb="10" eb="13">
      <t>リジチョウ</t>
    </rPh>
    <rPh sb="14" eb="16">
      <t>シミズ</t>
    </rPh>
    <rPh sb="16" eb="18">
      <t>コウホウ</t>
    </rPh>
    <rPh sb="18" eb="21">
      <t>イインチョウ</t>
    </rPh>
    <phoneticPr fontId="21"/>
  </si>
  <si>
    <t>事務用品（コピー用紙・他）　</t>
    <rPh sb="0" eb="2">
      <t>ジム</t>
    </rPh>
    <rPh sb="2" eb="4">
      <t>ヨウヒン</t>
    </rPh>
    <rPh sb="8" eb="10">
      <t>ヨウシ</t>
    </rPh>
    <rPh sb="11" eb="12">
      <t>タ</t>
    </rPh>
    <phoneticPr fontId="21"/>
  </si>
  <si>
    <t>食事代　・　飲み物代</t>
    <rPh sb="0" eb="3">
      <t>ショクジダイ</t>
    </rPh>
    <rPh sb="6" eb="7">
      <t>ノ</t>
    </rPh>
    <rPh sb="8" eb="9">
      <t>モノ</t>
    </rPh>
    <rPh sb="9" eb="10">
      <t>ダイ</t>
    </rPh>
    <phoneticPr fontId="21"/>
  </si>
  <si>
    <t>12月8日　認定会実施日・八代総合会館</t>
    <rPh sb="2" eb="3">
      <t>ガツ</t>
    </rPh>
    <rPh sb="4" eb="5">
      <t>ニチ</t>
    </rPh>
    <phoneticPr fontId="21"/>
  </si>
  <si>
    <t>青沼　拓見</t>
    <rPh sb="0" eb="2">
      <t>アオヌマ</t>
    </rPh>
    <rPh sb="3" eb="5">
      <t>タクミ</t>
    </rPh>
    <phoneticPr fontId="5"/>
  </si>
  <si>
    <t>1347-3</t>
    <phoneticPr fontId="5"/>
  </si>
  <si>
    <t>090-5766-6139</t>
    <phoneticPr fontId="5"/>
  </si>
  <si>
    <t>堀之内　達</t>
    <rPh sb="0" eb="3">
      <t>ホリノウチ</t>
    </rPh>
    <rPh sb="4" eb="5">
      <t>トオル</t>
    </rPh>
    <phoneticPr fontId="5"/>
  </si>
  <si>
    <t>山梨県南巨摩郡富士川町長澤</t>
    <rPh sb="0" eb="13">
      <t>４００－０５０５</t>
    </rPh>
    <phoneticPr fontId="5"/>
  </si>
  <si>
    <t>466</t>
    <phoneticPr fontId="5"/>
  </si>
  <si>
    <t>090-7826-3266</t>
    <phoneticPr fontId="5"/>
  </si>
  <si>
    <t>令和元年度　【 第3種公認審判員・認定講習会 】　収支報告書</t>
    <rPh sb="0" eb="2">
      <t>レイワ</t>
    </rPh>
    <rPh sb="2" eb="4">
      <t>ガンネン</t>
    </rPh>
    <rPh sb="4" eb="5">
      <t>ド</t>
    </rPh>
    <rPh sb="8" eb="9">
      <t>ダイ</t>
    </rPh>
    <rPh sb="10" eb="11">
      <t>シュ</t>
    </rPh>
    <rPh sb="11" eb="13">
      <t>コウニン</t>
    </rPh>
    <rPh sb="13" eb="15">
      <t>シンパン</t>
    </rPh>
    <rPh sb="15" eb="16">
      <t>イン</t>
    </rPh>
    <rPh sb="17" eb="19">
      <t>ニンテイ</t>
    </rPh>
    <rPh sb="19" eb="22">
      <t>コウシュウカイ</t>
    </rPh>
    <rPh sb="25" eb="27">
      <t>シュウシ</t>
    </rPh>
    <rPh sb="27" eb="30">
      <t>ホウコクショ</t>
    </rPh>
    <phoneticPr fontId="1"/>
  </si>
  <si>
    <t>日本ソフトボール協会、第3種・認定料</t>
    <rPh sb="0" eb="2">
      <t>ニホン</t>
    </rPh>
    <rPh sb="8" eb="10">
      <t>キョウカイ</t>
    </rPh>
    <rPh sb="11" eb="12">
      <t>ダイ</t>
    </rPh>
    <rPh sb="13" eb="14">
      <t>シュ</t>
    </rPh>
    <rPh sb="15" eb="17">
      <t>ニンテイ</t>
    </rPh>
    <rPh sb="17" eb="18">
      <t>リョウ</t>
    </rPh>
    <phoneticPr fontId="1"/>
  </si>
  <si>
    <t>笛吹</t>
    <rPh sb="0" eb="2">
      <t>フエフキ</t>
    </rPh>
    <phoneticPr fontId="5"/>
  </si>
  <si>
    <t>渡辺　喜市</t>
    <rPh sb="0" eb="2">
      <t>ワタナベ</t>
    </rPh>
    <rPh sb="3" eb="5">
      <t>キイチ</t>
    </rPh>
    <phoneticPr fontId="5"/>
  </si>
  <si>
    <t>丸山　好彦</t>
    <rPh sb="0" eb="2">
      <t>マルヤマ</t>
    </rPh>
    <rPh sb="3" eb="5">
      <t>ヨシヒコ</t>
    </rPh>
    <phoneticPr fontId="5"/>
  </si>
  <si>
    <t>山梨県山梨市大工</t>
    <rPh sb="0" eb="8">
      <t>４０５－００４５</t>
    </rPh>
    <phoneticPr fontId="5"/>
  </si>
  <si>
    <t>090-6157-3778</t>
    <phoneticPr fontId="5"/>
  </si>
  <si>
    <t>望月　泰斗</t>
    <rPh sb="0" eb="2">
      <t>モチヅキ</t>
    </rPh>
    <rPh sb="3" eb="5">
      <t>タイト</t>
    </rPh>
    <phoneticPr fontId="5"/>
  </si>
  <si>
    <t>山梨県笛吹市石和町山崎</t>
    <rPh sb="0" eb="11">
      <t>４０６－００２２</t>
    </rPh>
    <phoneticPr fontId="5"/>
  </si>
  <si>
    <t>080-2026-6557</t>
    <phoneticPr fontId="5"/>
  </si>
  <si>
    <t>遠藤　巡</t>
    <rPh sb="0" eb="2">
      <t>エンドウ</t>
    </rPh>
    <rPh sb="3" eb="4">
      <t>ジュン</t>
    </rPh>
    <phoneticPr fontId="5"/>
  </si>
  <si>
    <t>山梨県南アルプス市山寺</t>
    <rPh sb="0" eb="11">
      <t>４００－０３０８</t>
    </rPh>
    <phoneticPr fontId="5"/>
  </si>
  <si>
    <t>4　ブロセイン弐番館101</t>
    <rPh sb="7" eb="10">
      <t>ニバンカン</t>
    </rPh>
    <phoneticPr fontId="5"/>
  </si>
  <si>
    <t>080-1371-8205</t>
    <phoneticPr fontId="5"/>
  </si>
  <si>
    <t>斎藤　成人</t>
    <rPh sb="0" eb="2">
      <t>サイトウ</t>
    </rPh>
    <rPh sb="3" eb="5">
      <t>ナルヒト</t>
    </rPh>
    <phoneticPr fontId="5"/>
  </si>
  <si>
    <t>山梨県南アルプス市小笠原</t>
    <rPh sb="0" eb="12">
      <t>４００－０３０６</t>
    </rPh>
    <phoneticPr fontId="5"/>
  </si>
  <si>
    <t>1078　小林住宅５号</t>
    <rPh sb="5" eb="7">
      <t>コバヤシ</t>
    </rPh>
    <rPh sb="7" eb="9">
      <t>ジュウタク</t>
    </rPh>
    <rPh sb="10" eb="11">
      <t>ゴウ</t>
    </rPh>
    <phoneticPr fontId="5"/>
  </si>
  <si>
    <t>090-4176-0927</t>
    <phoneticPr fontId="5"/>
  </si>
  <si>
    <t>橋爪　正樹</t>
    <rPh sb="0" eb="2">
      <t>ハシヅメ</t>
    </rPh>
    <rPh sb="3" eb="5">
      <t>マサキ</t>
    </rPh>
    <phoneticPr fontId="5"/>
  </si>
  <si>
    <t>山梨県南アルプス市野牛島</t>
    <rPh sb="0" eb="12">
      <t>４００－０２０５</t>
    </rPh>
    <phoneticPr fontId="5"/>
  </si>
  <si>
    <t>2450-10</t>
    <phoneticPr fontId="5"/>
  </si>
  <si>
    <t>090-4435-3628</t>
    <phoneticPr fontId="5"/>
  </si>
  <si>
    <t>立川　祐介</t>
    <rPh sb="0" eb="2">
      <t>タチカワ</t>
    </rPh>
    <rPh sb="3" eb="5">
      <t>ユウスケ</t>
    </rPh>
    <phoneticPr fontId="5"/>
  </si>
  <si>
    <t>山梨県甲府市住吉</t>
    <rPh sb="0" eb="8">
      <t>４００－０８５１</t>
    </rPh>
    <phoneticPr fontId="5"/>
  </si>
  <si>
    <t>2-5-16　プレコート住吉103</t>
    <rPh sb="12" eb="14">
      <t>スミヨシ</t>
    </rPh>
    <phoneticPr fontId="5"/>
  </si>
  <si>
    <t>090-7400-7619</t>
    <phoneticPr fontId="5"/>
  </si>
  <si>
    <t>荒井　光也</t>
    <rPh sb="0" eb="2">
      <t>アライ</t>
    </rPh>
    <rPh sb="3" eb="5">
      <t>ミツヤ</t>
    </rPh>
    <phoneticPr fontId="5"/>
  </si>
  <si>
    <t>山梨県甲府市上曽根町</t>
    <rPh sb="0" eb="10">
      <t>４００－１５０１</t>
    </rPh>
    <phoneticPr fontId="5"/>
  </si>
  <si>
    <t>090-2223-0012</t>
    <phoneticPr fontId="5"/>
  </si>
  <si>
    <t>山下　光晴</t>
    <rPh sb="0" eb="2">
      <t>ヤマシタ</t>
    </rPh>
    <rPh sb="3" eb="5">
      <t>ミツハル</t>
    </rPh>
    <phoneticPr fontId="5"/>
  </si>
  <si>
    <t>山梨県甲斐市玉川</t>
    <rPh sb="0" eb="8">
      <t>４００－０１１６</t>
    </rPh>
    <phoneticPr fontId="5"/>
  </si>
  <si>
    <t>570-18</t>
    <phoneticPr fontId="5"/>
  </si>
  <si>
    <t>090-7841-5454</t>
    <phoneticPr fontId="5"/>
  </si>
  <si>
    <t>菊島　博</t>
    <rPh sb="0" eb="2">
      <t>キクシマ</t>
    </rPh>
    <rPh sb="3" eb="4">
      <t>ヒロシ</t>
    </rPh>
    <phoneticPr fontId="5"/>
  </si>
  <si>
    <t>1387　シャレー玉川105</t>
    <rPh sb="9" eb="11">
      <t>タマガワ</t>
    </rPh>
    <phoneticPr fontId="5"/>
  </si>
  <si>
    <t>090-24680979</t>
    <phoneticPr fontId="5"/>
  </si>
  <si>
    <t>石川　隼</t>
    <rPh sb="0" eb="2">
      <t>イシカワ</t>
    </rPh>
    <rPh sb="3" eb="4">
      <t>ジュン</t>
    </rPh>
    <phoneticPr fontId="5"/>
  </si>
  <si>
    <t>山梨県甲府市川田町</t>
    <rPh sb="0" eb="9">
      <t>４００－０８１１</t>
    </rPh>
    <phoneticPr fontId="5"/>
  </si>
  <si>
    <t>902-6</t>
    <phoneticPr fontId="5"/>
  </si>
  <si>
    <t>甲州</t>
    <rPh sb="0" eb="2">
      <t>コウシュウ</t>
    </rPh>
    <phoneticPr fontId="5"/>
  </si>
  <si>
    <t>原　翔兵</t>
    <rPh sb="0" eb="1">
      <t>ハラ</t>
    </rPh>
    <rPh sb="2" eb="4">
      <t>ショウヘイ</t>
    </rPh>
    <phoneticPr fontId="5"/>
  </si>
  <si>
    <t>山梨県甲府市里吉</t>
    <rPh sb="0" eb="8">
      <t>４００－０８２２</t>
    </rPh>
    <phoneticPr fontId="5"/>
  </si>
  <si>
    <t>2-8-3-85</t>
    <phoneticPr fontId="5"/>
  </si>
  <si>
    <t>山梨県甲府市大里町</t>
    <rPh sb="0" eb="9">
      <t>４００－００５３</t>
    </rPh>
    <phoneticPr fontId="5"/>
  </si>
  <si>
    <t>広瀬　雄歩</t>
    <rPh sb="0" eb="2">
      <t>ヒロセ</t>
    </rPh>
    <rPh sb="3" eb="4">
      <t>ユウ</t>
    </rPh>
    <rPh sb="4" eb="5">
      <t>ホ</t>
    </rPh>
    <phoneticPr fontId="5"/>
  </si>
  <si>
    <t>山梨県笛吹市一宮町中尾</t>
    <rPh sb="0" eb="11">
      <t>４０５－００５３</t>
    </rPh>
    <phoneticPr fontId="5"/>
  </si>
  <si>
    <t>288-1</t>
    <phoneticPr fontId="5"/>
  </si>
  <si>
    <t>080-2267-4745</t>
    <phoneticPr fontId="5"/>
  </si>
  <si>
    <t>中村　潤</t>
    <rPh sb="0" eb="2">
      <t>ナカムラ</t>
    </rPh>
    <rPh sb="3" eb="4">
      <t>ジュン</t>
    </rPh>
    <phoneticPr fontId="5"/>
  </si>
  <si>
    <t>山梨県笛吹市一宮町南野呂</t>
    <rPh sb="0" eb="12">
      <t>４０５－００５２</t>
    </rPh>
    <phoneticPr fontId="5"/>
  </si>
  <si>
    <t>090-3331-9595</t>
    <phoneticPr fontId="5"/>
  </si>
  <si>
    <t>雨宮　敏樹</t>
    <rPh sb="0" eb="2">
      <t>アメミヤ</t>
    </rPh>
    <rPh sb="3" eb="5">
      <t>トシキ</t>
    </rPh>
    <phoneticPr fontId="5"/>
  </si>
  <si>
    <t>山梨県笛吹市御坂町金川原</t>
    <rPh sb="0" eb="12">
      <t>４０６－０８０２</t>
    </rPh>
    <phoneticPr fontId="5"/>
  </si>
  <si>
    <t>1388</t>
    <phoneticPr fontId="5"/>
  </si>
  <si>
    <t>090-4606-7390</t>
    <phoneticPr fontId="5"/>
  </si>
  <si>
    <t>土屋　隆</t>
    <rPh sb="0" eb="2">
      <t>ツチヤ</t>
    </rPh>
    <rPh sb="3" eb="4">
      <t>タカシ</t>
    </rPh>
    <phoneticPr fontId="5"/>
  </si>
  <si>
    <t>山梨県笛吹市石和町東高橋</t>
    <rPh sb="0" eb="12">
      <t>４０６－００４１</t>
    </rPh>
    <phoneticPr fontId="5"/>
  </si>
  <si>
    <t>283-11</t>
    <phoneticPr fontId="5"/>
  </si>
  <si>
    <t>榎原　淳　</t>
    <rPh sb="0" eb="2">
      <t>エノキハラ</t>
    </rPh>
    <rPh sb="3" eb="4">
      <t>ジュン</t>
    </rPh>
    <phoneticPr fontId="5"/>
  </si>
  <si>
    <t>山梨県笛吹市一宮町坪井</t>
    <rPh sb="0" eb="11">
      <t>４０５－００７７</t>
    </rPh>
    <phoneticPr fontId="5"/>
  </si>
  <si>
    <t>304</t>
    <phoneticPr fontId="5"/>
  </si>
  <si>
    <t>090-3107-5652</t>
    <phoneticPr fontId="5"/>
  </si>
  <si>
    <t>山本　正樹</t>
    <rPh sb="0" eb="2">
      <t>ヤマモト</t>
    </rPh>
    <rPh sb="3" eb="5">
      <t>マサキ</t>
    </rPh>
    <phoneticPr fontId="5"/>
  </si>
  <si>
    <t>090-8891-5208</t>
    <phoneticPr fontId="5"/>
  </si>
  <si>
    <t>山梨県笛吹市一宮町神沢</t>
    <rPh sb="0" eb="11">
      <t>４０５－００６６</t>
    </rPh>
    <phoneticPr fontId="5"/>
  </si>
  <si>
    <t>48</t>
    <phoneticPr fontId="5"/>
  </si>
  <si>
    <t>090-1556-6645</t>
    <phoneticPr fontId="5"/>
  </si>
  <si>
    <t>古屋　裕昭</t>
    <rPh sb="0" eb="2">
      <t>フルヤ</t>
    </rPh>
    <rPh sb="3" eb="5">
      <t>ヒロアキ</t>
    </rPh>
    <phoneticPr fontId="5"/>
  </si>
  <si>
    <t>審判副委員長</t>
    <rPh sb="0" eb="2">
      <t>シンパン</t>
    </rPh>
    <rPh sb="2" eb="3">
      <t>フク</t>
    </rPh>
    <rPh sb="3" eb="6">
      <t>イインチョウ</t>
    </rPh>
    <phoneticPr fontId="13"/>
  </si>
  <si>
    <t>受講者代表</t>
    <rPh sb="0" eb="3">
      <t>ジュコウシャ</t>
    </rPh>
    <rPh sb="3" eb="5">
      <t>ダイヒョウ</t>
    </rPh>
    <phoneticPr fontId="13"/>
  </si>
  <si>
    <t>山梨県甲州市塩山下於曽</t>
    <rPh sb="0" eb="11">
      <t>４０４－００４３</t>
    </rPh>
    <phoneticPr fontId="5"/>
  </si>
  <si>
    <t>403-9</t>
    <phoneticPr fontId="5"/>
  </si>
  <si>
    <t>090-4748-2666</t>
    <phoneticPr fontId="5"/>
  </si>
  <si>
    <t>32-1</t>
    <phoneticPr fontId="5"/>
  </si>
  <si>
    <t>〒</t>
    <phoneticPr fontId="19"/>
  </si>
  <si>
    <t>宝示　健一</t>
    <rPh sb="0" eb="2">
      <t>ホウジ</t>
    </rPh>
    <rPh sb="3" eb="5">
      <t>ケンイチ</t>
    </rPh>
    <phoneticPr fontId="5"/>
  </si>
  <si>
    <t>山梨県南巨摩郡身延町大野</t>
    <rPh sb="0" eb="12">
      <t>４０９－２５３２</t>
    </rPh>
    <phoneticPr fontId="5"/>
  </si>
  <si>
    <t>883-2</t>
    <phoneticPr fontId="5"/>
  </si>
  <si>
    <t>090-7235-8287</t>
    <phoneticPr fontId="5"/>
  </si>
  <si>
    <t>食事代（協会役員・審判委員・笛吹役員・管理人）</t>
    <rPh sb="0" eb="3">
      <t>ショクジダイ</t>
    </rPh>
    <rPh sb="4" eb="6">
      <t>キョウカイ</t>
    </rPh>
    <rPh sb="6" eb="8">
      <t>ヤクイン</t>
    </rPh>
    <rPh sb="9" eb="11">
      <t>シンパン</t>
    </rPh>
    <rPh sb="11" eb="13">
      <t>イイン</t>
    </rPh>
    <rPh sb="14" eb="16">
      <t>フエフキ</t>
    </rPh>
    <rPh sb="16" eb="18">
      <t>ヤクイン</t>
    </rPh>
    <rPh sb="19" eb="22">
      <t>カンリニン</t>
    </rPh>
    <phoneticPr fontId="21"/>
  </si>
  <si>
    <t>送球が守備側の放置した用具に触れたときは、ボールデッドになり、走者には触れたときに</t>
    <rPh sb="0" eb="2">
      <t>ソウキュウ</t>
    </rPh>
    <rPh sb="3" eb="5">
      <t>シュビ</t>
    </rPh>
    <rPh sb="5" eb="6">
      <t>ガワ</t>
    </rPh>
    <rPh sb="7" eb="9">
      <t>ホウチ</t>
    </rPh>
    <rPh sb="11" eb="13">
      <t>ヨウグ</t>
    </rPh>
    <rPh sb="14" eb="15">
      <t>フ</t>
    </rPh>
    <rPh sb="31" eb="33">
      <t>ソウシャ</t>
    </rPh>
    <phoneticPr fontId="17"/>
  </si>
  <si>
    <t>小澤　一博</t>
    <rPh sb="0" eb="2">
      <t>オザワ</t>
    </rPh>
    <rPh sb="3" eb="5">
      <t>カズヒロ</t>
    </rPh>
    <phoneticPr fontId="5"/>
  </si>
  <si>
    <t>1155-5</t>
    <phoneticPr fontId="5"/>
  </si>
  <si>
    <t>西八代</t>
    <rPh sb="0" eb="3">
      <t>ニシヤツシロ</t>
    </rPh>
    <phoneticPr fontId="5"/>
  </si>
  <si>
    <t>米永　学</t>
    <rPh sb="0" eb="2">
      <t>ヨネナガ</t>
    </rPh>
    <rPh sb="3" eb="4">
      <t>マナブ</t>
    </rPh>
    <phoneticPr fontId="5"/>
  </si>
  <si>
    <t>2533-7</t>
    <phoneticPr fontId="5"/>
  </si>
  <si>
    <t>080-5767-3791</t>
    <phoneticPr fontId="5"/>
  </si>
  <si>
    <t>笛吹市・八代総合会館　及び　八代中央スポーツ広場</t>
    <rPh sb="0" eb="3">
      <t>フエフキシ</t>
    </rPh>
    <rPh sb="4" eb="10">
      <t>ヤツシロソウゴウカイカン</t>
    </rPh>
    <rPh sb="11" eb="12">
      <t>オヨ</t>
    </rPh>
    <rPh sb="14" eb="18">
      <t>ヤツシロチュウオウ</t>
    </rPh>
    <rPh sb="22" eb="24">
      <t>ヒロバ</t>
    </rPh>
    <phoneticPr fontId="5"/>
  </si>
  <si>
    <t>望月　陽平</t>
    <rPh sb="0" eb="2">
      <t>モチヅキ</t>
    </rPh>
    <rPh sb="3" eb="5">
      <t>ヨウヘイ</t>
    </rPh>
    <phoneticPr fontId="5"/>
  </si>
  <si>
    <t>伊藤　健</t>
    <rPh sb="0" eb="2">
      <t>イトウ</t>
    </rPh>
    <rPh sb="3" eb="4">
      <t>タケシ</t>
    </rPh>
    <phoneticPr fontId="5"/>
  </si>
  <si>
    <t>山梨県中央市中楯</t>
    <rPh sb="0" eb="8">
      <t>４０９－３８０１</t>
    </rPh>
    <phoneticPr fontId="5"/>
  </si>
  <si>
    <t>1386-1　T-WING3-D</t>
    <phoneticPr fontId="5"/>
  </si>
  <si>
    <t>080-6712-7524</t>
    <phoneticPr fontId="5"/>
  </si>
  <si>
    <t>細川　茂</t>
    <rPh sb="0" eb="2">
      <t>ホソカワ</t>
    </rPh>
    <rPh sb="3" eb="4">
      <t>シゲル</t>
    </rPh>
    <phoneticPr fontId="5"/>
  </si>
  <si>
    <t>山梨県甲府市国母</t>
    <rPh sb="0" eb="8">
      <t>４００－００４３</t>
    </rPh>
    <phoneticPr fontId="5"/>
  </si>
  <si>
    <t>090-3204-6484</t>
    <phoneticPr fontId="5"/>
  </si>
  <si>
    <r>
      <t>　　　　　（ルール　1）　用語の定義</t>
    </r>
    <r>
      <rPr>
        <b/>
        <sz val="14"/>
        <color indexed="8"/>
        <rFont val="ＭＳ Ｐ明朝"/>
        <family val="1"/>
        <charset val="128"/>
      </rPr>
      <t>　　</t>
    </r>
    <r>
      <rPr>
        <b/>
        <sz val="12"/>
        <color indexed="8"/>
        <rFont val="ＭＳ Ｐ明朝"/>
        <family val="1"/>
        <charset val="128"/>
      </rPr>
      <t>　　　　　　　　　　</t>
    </r>
    <r>
      <rPr>
        <sz val="11"/>
        <color indexed="8"/>
        <rFont val="ＭＳ Ｐ明朝"/>
        <family val="1"/>
        <charset val="128"/>
      </rPr>
      <t>用語についての説明は、それぞれの項で説明。</t>
    </r>
    <rPh sb="13" eb="15">
      <t>ヨウゴ</t>
    </rPh>
    <rPh sb="16" eb="18">
      <t>テイギ</t>
    </rPh>
    <phoneticPr fontId="33"/>
  </si>
  <si>
    <t>　　　　　（ルール　２）　競技場　</t>
    <phoneticPr fontId="33"/>
  </si>
  <si>
    <t>　　　　　（ルール　３）　用　具</t>
    <rPh sb="13" eb="14">
      <t>ヨウ</t>
    </rPh>
    <rPh sb="15" eb="16">
      <t>グ</t>
    </rPh>
    <phoneticPr fontId="33"/>
  </si>
  <si>
    <t>　　　　　（ルール　４）　プレイヤーと交代　（Ｐ41）</t>
    <rPh sb="19" eb="21">
      <t>コウタイ</t>
    </rPh>
    <phoneticPr fontId="33"/>
  </si>
  <si>
    <t>　　　　　（ルール　５　）　試合と打合せ</t>
    <phoneticPr fontId="33"/>
  </si>
  <si>
    <t>　　　　　（ルール　6）　投　球</t>
    <rPh sb="13" eb="14">
      <t>トウ</t>
    </rPh>
    <rPh sb="15" eb="16">
      <t>キュウ</t>
    </rPh>
    <phoneticPr fontId="33"/>
  </si>
  <si>
    <t>　　　　　（ルール　７）　打　撃</t>
    <rPh sb="13" eb="14">
      <t>ダ</t>
    </rPh>
    <rPh sb="15" eb="16">
      <t>ゲキ</t>
    </rPh>
    <phoneticPr fontId="33"/>
  </si>
  <si>
    <t>　　　　　（ルール　８）　走塁</t>
    <rPh sb="13" eb="15">
      <t>ソウルイ</t>
    </rPh>
    <phoneticPr fontId="33"/>
  </si>
  <si>
    <t>　　　　　（ルール　９）　ボールデッドとボールインプレイ　</t>
    <phoneticPr fontId="33"/>
  </si>
  <si>
    <t>　　　　　（ルール　１０）　審判員</t>
    <rPh sb="14" eb="17">
      <t>シンパンイン</t>
    </rPh>
    <phoneticPr fontId="33"/>
  </si>
  <si>
    <t>　　　　　（ルール　１１）　抗議</t>
    <rPh sb="14" eb="16">
      <t>コウギ</t>
    </rPh>
    <phoneticPr fontId="33"/>
  </si>
  <si>
    <t>陶山　淳悟</t>
    <rPh sb="0" eb="2">
      <t>スヤマ</t>
    </rPh>
    <rPh sb="3" eb="5">
      <t>ジュンゴ</t>
    </rPh>
    <phoneticPr fontId="5"/>
  </si>
  <si>
    <t>山梨県甲府市古上条町</t>
    <rPh sb="0" eb="10">
      <t>４００－００５１</t>
    </rPh>
    <phoneticPr fontId="5"/>
  </si>
  <si>
    <t>111-1</t>
    <phoneticPr fontId="5"/>
  </si>
  <si>
    <t>090-5527-5640</t>
    <phoneticPr fontId="5"/>
  </si>
  <si>
    <t>遠藤　拓矢</t>
    <rPh sb="0" eb="2">
      <t>エンドウ</t>
    </rPh>
    <rPh sb="3" eb="5">
      <t>タクヤ</t>
    </rPh>
    <phoneticPr fontId="5"/>
  </si>
  <si>
    <t>山梨県南巨摩郡身延町上之平</t>
    <rPh sb="0" eb="13">
      <t>４０９－２９４７</t>
    </rPh>
    <phoneticPr fontId="5"/>
  </si>
  <si>
    <t>782</t>
    <phoneticPr fontId="5"/>
  </si>
  <si>
    <t>090-4611-5618</t>
    <phoneticPr fontId="5"/>
  </si>
  <si>
    <t>望月　秀太</t>
    <rPh sb="0" eb="2">
      <t>モチヅキ</t>
    </rPh>
    <rPh sb="3" eb="5">
      <t>シュウタ</t>
    </rPh>
    <phoneticPr fontId="5"/>
  </si>
  <si>
    <t>山梨県南巨摩郡身延町寺沢</t>
    <rPh sb="0" eb="12">
      <t>４０９－３３０３</t>
    </rPh>
    <phoneticPr fontId="5"/>
  </si>
  <si>
    <t>398</t>
    <phoneticPr fontId="5"/>
  </si>
  <si>
    <t>睦宮　鉄哉</t>
    <rPh sb="0" eb="2">
      <t>ムツミヤ</t>
    </rPh>
    <rPh sb="3" eb="5">
      <t>テツヤ</t>
    </rPh>
    <phoneticPr fontId="5"/>
  </si>
  <si>
    <t>1-23-8</t>
    <phoneticPr fontId="5"/>
  </si>
  <si>
    <t>090-3008-0613</t>
    <phoneticPr fontId="5"/>
  </si>
  <si>
    <t>以下余白</t>
    <rPh sb="0" eb="4">
      <t>イカヨハク</t>
    </rPh>
    <phoneticPr fontId="5"/>
  </si>
  <si>
    <t>松野　秀雄　・　深沢　一幸　・　桐山　友明</t>
    <rPh sb="0" eb="2">
      <t>マツノ</t>
    </rPh>
    <rPh sb="3" eb="5">
      <t>ヒデオ</t>
    </rPh>
    <rPh sb="8" eb="10">
      <t>フカサワ</t>
    </rPh>
    <rPh sb="11" eb="13">
      <t>カズユキ</t>
    </rPh>
    <rPh sb="16" eb="18">
      <t>キリヤマ</t>
    </rPh>
    <rPh sb="19" eb="21">
      <t>トモアキ</t>
    </rPh>
    <phoneticPr fontId="13"/>
  </si>
  <si>
    <t>自己紹介</t>
    <rPh sb="0" eb="2">
      <t>ジコ</t>
    </rPh>
    <rPh sb="2" eb="4">
      <t>ショウカイ</t>
    </rPh>
    <phoneticPr fontId="13"/>
  </si>
  <si>
    <t>全員であいさつ　　　　　解散</t>
    <rPh sb="0" eb="2">
      <t>ゼンイン</t>
    </rPh>
    <rPh sb="12" eb="14">
      <t>カイサン</t>
    </rPh>
    <phoneticPr fontId="13"/>
  </si>
  <si>
    <t>テストの成績発表</t>
    <rPh sb="4" eb="6">
      <t>セイセキ</t>
    </rPh>
    <rPh sb="6" eb="8">
      <t>ハッピョウ</t>
    </rPh>
    <phoneticPr fontId="13"/>
  </si>
  <si>
    <t>報奨金一覧</t>
    <rPh sb="0" eb="3">
      <t>ホウショウキン</t>
    </rPh>
    <rPh sb="3" eb="5">
      <t>イチラン</t>
    </rPh>
    <phoneticPr fontId="49"/>
  </si>
  <si>
    <t>資料作成</t>
    <rPh sb="0" eb="4">
      <t>シリョウサクセイ</t>
    </rPh>
    <phoneticPr fontId="49"/>
  </si>
  <si>
    <t>渡邊　喜市</t>
    <rPh sb="0" eb="2">
      <t>ワタナベ</t>
    </rPh>
    <rPh sb="3" eb="5">
      <t>キイチ</t>
    </rPh>
    <phoneticPr fontId="49"/>
  </si>
  <si>
    <t>米山　たつ子</t>
    <rPh sb="0" eb="2">
      <t>ヨネヤマ</t>
    </rPh>
    <rPh sb="5" eb="6">
      <t>コ</t>
    </rPh>
    <phoneticPr fontId="49"/>
  </si>
  <si>
    <t>秋山　勇</t>
    <rPh sb="0" eb="2">
      <t>アキヤマ</t>
    </rPh>
    <rPh sb="3" eb="4">
      <t>イサム</t>
    </rPh>
    <phoneticPr fontId="49"/>
  </si>
  <si>
    <t>氏名</t>
    <rPh sb="0" eb="2">
      <t>シメイ</t>
    </rPh>
    <phoneticPr fontId="49"/>
  </si>
  <si>
    <t>金額</t>
    <rPh sb="0" eb="2">
      <t>キンガク</t>
    </rPh>
    <phoneticPr fontId="49"/>
  </si>
  <si>
    <t>円</t>
    <rPh sb="0" eb="1">
      <t>エン</t>
    </rPh>
    <phoneticPr fontId="49"/>
  </si>
  <si>
    <t>備考</t>
    <rPh sb="0" eb="2">
      <t>ビコウ</t>
    </rPh>
    <phoneticPr fontId="49"/>
  </si>
  <si>
    <t>昼食代込</t>
    <rPh sb="0" eb="2">
      <t>チュウショク</t>
    </rPh>
    <rPh sb="2" eb="3">
      <t>ダイ</t>
    </rPh>
    <rPh sb="3" eb="4">
      <t>コミ</t>
    </rPh>
    <phoneticPr fontId="49"/>
  </si>
  <si>
    <t>認定会</t>
    <rPh sb="0" eb="2">
      <t>ニンテイ</t>
    </rPh>
    <rPh sb="2" eb="3">
      <t>カイ</t>
    </rPh>
    <phoneticPr fontId="49"/>
  </si>
  <si>
    <t>松田　幸雄</t>
    <rPh sb="0" eb="2">
      <t>マツダ</t>
    </rPh>
    <rPh sb="3" eb="5">
      <t>ユキオ</t>
    </rPh>
    <phoneticPr fontId="49"/>
  </si>
  <si>
    <t>塩島　虎一郎</t>
    <rPh sb="0" eb="2">
      <t>シオジマ</t>
    </rPh>
    <rPh sb="3" eb="4">
      <t>コ</t>
    </rPh>
    <rPh sb="4" eb="6">
      <t>イチロウ</t>
    </rPh>
    <phoneticPr fontId="49"/>
  </si>
  <si>
    <t>清水　洋</t>
    <rPh sb="0" eb="2">
      <t>シミズ</t>
    </rPh>
    <rPh sb="3" eb="4">
      <t>ヒロシ</t>
    </rPh>
    <phoneticPr fontId="49"/>
  </si>
  <si>
    <t>金山　孝司</t>
    <rPh sb="0" eb="2">
      <t>カナヤマ</t>
    </rPh>
    <rPh sb="3" eb="5">
      <t>コウジ</t>
    </rPh>
    <phoneticPr fontId="49"/>
  </si>
  <si>
    <t>田村　正吾</t>
    <rPh sb="0" eb="2">
      <t>タムラ</t>
    </rPh>
    <rPh sb="3" eb="5">
      <t>ショウゴ</t>
    </rPh>
    <phoneticPr fontId="49"/>
  </si>
  <si>
    <t>赤尾　一秀</t>
    <rPh sb="0" eb="2">
      <t>アカオ</t>
    </rPh>
    <rPh sb="3" eb="5">
      <t>カズヒデ</t>
    </rPh>
    <phoneticPr fontId="49"/>
  </si>
  <si>
    <t>松野　秀雄</t>
    <rPh sb="0" eb="2">
      <t>マツノ</t>
    </rPh>
    <rPh sb="3" eb="5">
      <t>ヒデオ</t>
    </rPh>
    <phoneticPr fontId="49"/>
  </si>
  <si>
    <t>深沢　一幸</t>
    <rPh sb="0" eb="2">
      <t>フカサワ</t>
    </rPh>
    <rPh sb="3" eb="5">
      <t>カズユキ</t>
    </rPh>
    <phoneticPr fontId="49"/>
  </si>
  <si>
    <t>桐山　友明</t>
    <rPh sb="0" eb="2">
      <t>キリヤマ</t>
    </rPh>
    <rPh sb="3" eb="5">
      <t>トモアキ</t>
    </rPh>
    <phoneticPr fontId="49"/>
  </si>
  <si>
    <t>合計</t>
    <rPh sb="0" eb="2">
      <t>ゴウケイ</t>
    </rPh>
    <phoneticPr fontId="49"/>
  </si>
  <si>
    <t>茶菓子代込</t>
    <rPh sb="0" eb="4">
      <t>チャガシダイ</t>
    </rPh>
    <rPh sb="4" eb="5">
      <t>コミ</t>
    </rPh>
    <phoneticPr fontId="49"/>
  </si>
  <si>
    <t>笛吹支部役員</t>
    <rPh sb="0" eb="2">
      <t>フエフキ</t>
    </rPh>
    <rPh sb="2" eb="4">
      <t>シブ</t>
    </rPh>
    <rPh sb="4" eb="6">
      <t>ヤクイン</t>
    </rPh>
    <phoneticPr fontId="49"/>
  </si>
  <si>
    <t>初鹿野美則</t>
    <rPh sb="0" eb="3">
      <t>ハジカノ</t>
    </rPh>
    <rPh sb="3" eb="5">
      <t>ヨシノリ</t>
    </rPh>
    <phoneticPr fontId="5"/>
  </si>
  <si>
    <t>0556-62-1221</t>
    <phoneticPr fontId="5"/>
  </si>
  <si>
    <t>0553-23-1668</t>
    <phoneticPr fontId="5"/>
  </si>
  <si>
    <t>0553-32-4110</t>
    <phoneticPr fontId="5"/>
  </si>
  <si>
    <t>090-1454-1378</t>
    <phoneticPr fontId="5"/>
  </si>
  <si>
    <t>和田　修聖</t>
    <rPh sb="0" eb="2">
      <t>ワダ</t>
    </rPh>
    <rPh sb="3" eb="5">
      <t>シュウト</t>
    </rPh>
    <phoneticPr fontId="5"/>
  </si>
  <si>
    <t>055-287-9210</t>
    <phoneticPr fontId="5"/>
  </si>
  <si>
    <t>090-4374-0832</t>
    <phoneticPr fontId="5"/>
  </si>
  <si>
    <t>山梨県甲府市小曲町</t>
    <rPh sb="0" eb="9">
      <t>４００－０８４１</t>
    </rPh>
    <phoneticPr fontId="5"/>
  </si>
  <si>
    <t>88-1</t>
    <phoneticPr fontId="5"/>
  </si>
  <si>
    <t>080-6547-2055</t>
    <phoneticPr fontId="5"/>
  </si>
  <si>
    <t>1-１１20-21</t>
    <phoneticPr fontId="5"/>
  </si>
  <si>
    <t>0553-47-5148</t>
    <phoneticPr fontId="5"/>
  </si>
  <si>
    <t>631</t>
    <phoneticPr fontId="5"/>
  </si>
  <si>
    <t>0556-22-3113</t>
    <phoneticPr fontId="5"/>
  </si>
  <si>
    <t>055-262-1388</t>
    <phoneticPr fontId="5"/>
  </si>
  <si>
    <t>055-241-9187</t>
    <phoneticPr fontId="5"/>
  </si>
  <si>
    <t>0556-55-0153</t>
    <phoneticPr fontId="5"/>
  </si>
  <si>
    <t>0556-22-8385</t>
    <phoneticPr fontId="5"/>
  </si>
  <si>
    <t>465-1</t>
    <phoneticPr fontId="5"/>
  </si>
  <si>
    <t>2-21　</t>
    <phoneticPr fontId="5"/>
  </si>
  <si>
    <t>6623</t>
    <phoneticPr fontId="5"/>
  </si>
  <si>
    <t>090-5212-7325</t>
    <phoneticPr fontId="5"/>
  </si>
  <si>
    <t>090-7259-8004</t>
    <phoneticPr fontId="5"/>
  </si>
  <si>
    <t>055-279-8628</t>
    <phoneticPr fontId="5"/>
  </si>
  <si>
    <t>591-1</t>
    <phoneticPr fontId="5"/>
  </si>
  <si>
    <t>080-5049-7552</t>
    <phoneticPr fontId="5"/>
  </si>
  <si>
    <t>　　</t>
    <phoneticPr fontId="5"/>
  </si>
  <si>
    <t>1439-1</t>
    <phoneticPr fontId="5"/>
  </si>
  <si>
    <t>080-8024-0897</t>
    <phoneticPr fontId="5"/>
  </si>
  <si>
    <t>090-5792-1631</t>
    <phoneticPr fontId="5"/>
  </si>
  <si>
    <t>090-7191-8998</t>
    <phoneticPr fontId="5"/>
  </si>
  <si>
    <t>080-3443-8950</t>
    <phoneticPr fontId="5"/>
  </si>
  <si>
    <t>米山・赤尾・松野・深沢・桐山・秋山</t>
    <rPh sb="0" eb="2">
      <t>ヨネヤマ</t>
    </rPh>
    <rPh sb="3" eb="5">
      <t>アカオ</t>
    </rPh>
    <rPh sb="6" eb="8">
      <t>マツノ</t>
    </rPh>
    <rPh sb="9" eb="11">
      <t>フカサワ</t>
    </rPh>
    <rPh sb="12" eb="14">
      <t>キリヤマ</t>
    </rPh>
    <rPh sb="15" eb="17">
      <t>アキヤマ</t>
    </rPh>
    <phoneticPr fontId="21"/>
  </si>
  <si>
    <t>謝礼　・　（笛吹実年チーム及び壮年チーム）</t>
    <rPh sb="0" eb="2">
      <t>シャレイ</t>
    </rPh>
    <rPh sb="13" eb="14">
      <t>オヨ</t>
    </rPh>
    <rPh sb="15" eb="17">
      <t>ソウネン</t>
    </rPh>
    <phoneticPr fontId="21"/>
  </si>
  <si>
    <t>渡邊（喜）・米山・秋山・赤尾・深沢・末木</t>
    <rPh sb="0" eb="2">
      <t>ワタナベ</t>
    </rPh>
    <rPh sb="12" eb="14">
      <t>アカオ</t>
    </rPh>
    <rPh sb="15" eb="17">
      <t>フカサワ</t>
    </rPh>
    <rPh sb="18" eb="20">
      <t>スエキ</t>
    </rPh>
    <phoneticPr fontId="21"/>
  </si>
  <si>
    <t xml:space="preserve">認定書送付代・案内用切手代　　 </t>
    <rPh sb="0" eb="3">
      <t>ニンテイショ</t>
    </rPh>
    <rPh sb="3" eb="5">
      <t>ソウフ</t>
    </rPh>
    <rPh sb="5" eb="6">
      <t>ダイ</t>
    </rPh>
    <rPh sb="7" eb="10">
      <t>アンナイヨウ</t>
    </rPh>
    <rPh sb="10" eb="12">
      <t>キッテ</t>
    </rPh>
    <rPh sb="12" eb="13">
      <t>ダイ</t>
    </rPh>
    <phoneticPr fontId="21"/>
  </si>
  <si>
    <t>飲み物代・（審判委員及び笛吹役員・チーム関係者）</t>
    <rPh sb="0" eb="1">
      <t>ノ</t>
    </rPh>
    <rPh sb="2" eb="3">
      <t>モノ</t>
    </rPh>
    <rPh sb="3" eb="4">
      <t>ダイ</t>
    </rPh>
    <rPh sb="6" eb="8">
      <t>シンパン</t>
    </rPh>
    <rPh sb="8" eb="10">
      <t>イイン</t>
    </rPh>
    <rPh sb="10" eb="11">
      <t>オヨ</t>
    </rPh>
    <rPh sb="12" eb="14">
      <t>フエフキ</t>
    </rPh>
    <rPh sb="14" eb="16">
      <t>ヤクイン</t>
    </rPh>
    <rPh sb="20" eb="23">
      <t>カンケイシャ</t>
    </rPh>
    <phoneticPr fontId="21"/>
  </si>
  <si>
    <t>渡辺　喜市</t>
    <rPh sb="0" eb="2">
      <t>ワタナベ</t>
    </rPh>
    <rPh sb="3" eb="5">
      <t>キイチ</t>
    </rPh>
    <phoneticPr fontId="1"/>
  </si>
  <si>
    <t>舟久保憲杜</t>
    <rPh sb="0" eb="3">
      <t>フナクボ</t>
    </rPh>
    <rPh sb="3" eb="5">
      <t>ケント</t>
    </rPh>
    <phoneticPr fontId="5"/>
  </si>
  <si>
    <t>遠藤　拓弥</t>
    <rPh sb="0" eb="2">
      <t>エンドウ</t>
    </rPh>
    <rPh sb="3" eb="5">
      <t>タクヤ</t>
    </rPh>
    <phoneticPr fontId="5"/>
  </si>
  <si>
    <t>令和7年度　【第３種公認審判員・認定講習会】受講申込用紙　　　　　　　　　　</t>
    <rPh sb="0" eb="2">
      <t>レイワ</t>
    </rPh>
    <rPh sb="3" eb="5">
      <t>ネンド</t>
    </rPh>
    <rPh sb="4" eb="5">
      <t>ド</t>
    </rPh>
    <rPh sb="7" eb="8">
      <t>ダイ</t>
    </rPh>
    <rPh sb="9" eb="10">
      <t>シュ</t>
    </rPh>
    <rPh sb="10" eb="12">
      <t>コウニン</t>
    </rPh>
    <rPh sb="12" eb="15">
      <t>シンパンイン</t>
    </rPh>
    <rPh sb="16" eb="18">
      <t>ニンテイ</t>
    </rPh>
    <rPh sb="18" eb="21">
      <t>コウシュウカイ</t>
    </rPh>
    <rPh sb="22" eb="24">
      <t>ジュコウ</t>
    </rPh>
    <rPh sb="24" eb="26">
      <t>モウシコミ</t>
    </rPh>
    <rPh sb="26" eb="28">
      <t>ヨウシ</t>
    </rPh>
    <phoneticPr fontId="15"/>
  </si>
  <si>
    <t>令和 7年 11月 30日(日)</t>
    <rPh sb="0" eb="1">
      <t>レイ</t>
    </rPh>
    <rPh sb="1" eb="2">
      <t>ワ</t>
    </rPh>
    <rPh sb="4" eb="5">
      <t>ネン</t>
    </rPh>
    <rPh sb="8" eb="9">
      <t>ガツ</t>
    </rPh>
    <rPh sb="12" eb="13">
      <t>ヒ</t>
    </rPh>
    <rPh sb="14" eb="15">
      <t>ニチ</t>
    </rPh>
    <phoneticPr fontId="15"/>
  </si>
  <si>
    <t>令和 7年　　月　　日</t>
    <rPh sb="0" eb="2">
      <t>レイワ</t>
    </rPh>
    <rPh sb="4" eb="5">
      <t>ネン</t>
    </rPh>
    <rPh sb="5" eb="6">
      <t>ヘイネン</t>
    </rPh>
    <rPh sb="7" eb="8">
      <t>ツキ</t>
    </rPh>
    <rPh sb="10" eb="11">
      <t>ヒ</t>
    </rPh>
    <phoneticPr fontId="15"/>
  </si>
  <si>
    <t>笛吹市・春日居あぐり情報ステーション　及び　笛吹市・春日居スポーツ広場</t>
    <rPh sb="0" eb="3">
      <t>フエフキシ</t>
    </rPh>
    <rPh sb="4" eb="7">
      <t>カスガイ</t>
    </rPh>
    <rPh sb="10" eb="12">
      <t>ジョウホウ</t>
    </rPh>
    <rPh sb="19" eb="20">
      <t>オヨ</t>
    </rPh>
    <rPh sb="22" eb="25">
      <t>フエフキシ</t>
    </rPh>
    <rPh sb="26" eb="29">
      <t>カスガイ</t>
    </rPh>
    <rPh sb="33" eb="35">
      <t>ヒロバ</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</si>
</sst>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
    <numFmt numFmtId="177" formatCode="[$-411]e\.m\.d;@"/>
    <numFmt numFmtId="178" formatCode="[$-411]ggge&quot;年&quot;m&quot;月&quot;d&quot;日&quot;;@"/>
    <numFmt numFmtId="179" formatCode="#"/>
    <numFmt numFmtId="180" formatCode="[$-411]ggge&quot;年&quot;m&quot;月&quot;d&quot;日&quot;\ \ \ \(aaa\)"/>
    <numFmt numFmtId="181" formatCode="[$-411]ggge&quot;年&quot;m&quot;月&quot;d&quot;日&quot;\ \(aaa\)"/>
    <numFmt numFmtId="182" formatCode="[$-411]ggge&quot;年&quot;m&quot;月&quot;d&quot;日&quot;\ \ \ \ \(aaa\)"/>
    <numFmt numFmtId="183" formatCode="m&quot;月&quot;d&quot;日&quot;\ \ \ \(aaa\)"/>
  </numFmts>
  <fonts count="90">
    <font>
      <sz val="11"/>
      <color theme="1"/>
      <name val="ＭＳ Ｐゴシック"/>
      <family val="3"/>
      <charset val="128"/>
      <scheme val="minor"/>
    </font>
    <font>
      <sz val="6"/>
      <name val="ＭＳ Ｐゴシック"/>
      <family val="3"/>
      <charset val="128"/>
    </font>
    <font>
      <sz val="14"/>
      <name val="ＭＳ Ｐ明朝"/>
      <family val="1"/>
      <charset val="128"/>
    </font>
    <font>
      <sz val="12"/>
      <name val="ＭＳ Ｐ明朝"/>
      <family val="1"/>
      <charset val="128"/>
    </font>
    <font>
      <sz val="11"/>
      <name val="ＭＳ Ｐ明朝"/>
      <family val="1"/>
      <charset val="128"/>
    </font>
    <font>
      <sz val="6"/>
      <name val="ＭＳ Ｐゴシック"/>
      <family val="3"/>
      <charset val="128"/>
    </font>
    <font>
      <sz val="11"/>
      <color indexed="8"/>
      <name val="ＭＳ Ｐゴシック"/>
      <family val="3"/>
      <charset val="128"/>
    </font>
    <font>
      <sz val="11"/>
      <color indexed="8"/>
      <name val="ＭＳ Ｐ明朝"/>
      <family val="1"/>
      <charset val="128"/>
    </font>
    <font>
      <sz val="8"/>
      <color indexed="8"/>
      <name val="ＭＳ Ｐ明朝"/>
      <family val="1"/>
      <charset val="128"/>
    </font>
    <font>
      <sz val="12"/>
      <color indexed="8"/>
      <name val="ＭＳ Ｐ明朝"/>
      <family val="1"/>
      <charset val="128"/>
    </font>
    <font>
      <sz val="9"/>
      <color indexed="8"/>
      <name val="ＭＳ Ｐ明朝"/>
      <family val="1"/>
      <charset val="128"/>
    </font>
    <font>
      <sz val="10"/>
      <color indexed="8"/>
      <name val="ＭＳ Ｐ明朝"/>
      <family val="1"/>
      <charset val="128"/>
    </font>
    <font>
      <sz val="16"/>
      <color indexed="8"/>
      <name val="ＭＳ Ｐ明朝"/>
      <family val="1"/>
      <charset val="128"/>
    </font>
    <font>
      <sz val="6"/>
      <name val="ＭＳ Ｐゴシック"/>
      <family val="3"/>
      <charset val="128"/>
    </font>
    <font>
      <sz val="10"/>
      <name val="ＭＳ Ｐ明朝"/>
      <family val="1"/>
      <charset val="128"/>
    </font>
    <font>
      <sz val="6"/>
      <name val="ＭＳ Ｐゴシック"/>
      <family val="3"/>
      <charset val="128"/>
    </font>
    <font>
      <sz val="6"/>
      <name val="ＭＳ Ｐゴシック"/>
      <family val="3"/>
      <charset val="128"/>
    </font>
    <font>
      <sz val="6"/>
      <name val="ＭＳ Ｐゴシック"/>
      <family val="3"/>
      <charset val="128"/>
    </font>
    <font>
      <u/>
      <sz val="11"/>
      <name val="ＭＳ Ｐ明朝"/>
      <family val="1"/>
      <charset val="128"/>
    </font>
    <font>
      <sz val="6"/>
      <name val="ＭＳ Ｐゴシック"/>
      <family val="3"/>
      <charset val="128"/>
    </font>
    <font>
      <b/>
      <sz val="12"/>
      <color indexed="8"/>
      <name val="ＭＳ Ｐ明朝"/>
      <family val="1"/>
      <charset val="128"/>
    </font>
    <font>
      <sz val="6"/>
      <name val="ＭＳ Ｐゴシック"/>
      <family val="3"/>
      <charset val="128"/>
    </font>
    <font>
      <sz val="6"/>
      <name val="ＭＳ Ｐゴシック"/>
      <family val="3"/>
      <charset val="128"/>
    </font>
    <font>
      <sz val="6"/>
      <name val="ＭＳ Ｐゴシック"/>
      <family val="3"/>
      <charset val="128"/>
    </font>
    <font>
      <sz val="9"/>
      <name val="ＭＳ Ｐ明朝"/>
      <family val="1"/>
      <charset val="128"/>
    </font>
    <font>
      <sz val="11"/>
      <color indexed="8"/>
      <name val="AR P教科書体M"/>
      <family val="3"/>
      <charset val="128"/>
    </font>
    <font>
      <sz val="9"/>
      <color indexed="8"/>
      <name val="AR P教科書体M"/>
      <family val="3"/>
      <charset val="128"/>
    </font>
    <font>
      <sz val="10"/>
      <color indexed="8"/>
      <name val="AR P教科書体M"/>
      <family val="3"/>
      <charset val="128"/>
    </font>
    <font>
      <sz val="8"/>
      <color indexed="8"/>
      <name val="AR P教科書体M"/>
      <family val="3"/>
      <charset val="128"/>
    </font>
    <font>
      <b/>
      <sz val="14"/>
      <color indexed="8"/>
      <name val="ＭＳ Ｐ明朝"/>
      <family val="1"/>
      <charset val="128"/>
    </font>
    <font>
      <u/>
      <sz val="12"/>
      <name val="ＭＳ Ｐ明朝"/>
      <family val="1"/>
      <charset val="128"/>
    </font>
    <font>
      <sz val="8"/>
      <name val="ＭＳ Ｐ明朝"/>
      <family val="1"/>
      <charset val="128"/>
    </font>
    <font>
      <b/>
      <sz val="11"/>
      <color indexed="8"/>
      <name val="ＭＳ Ｐ明朝"/>
      <family val="1"/>
      <charset val="128"/>
    </font>
    <font>
      <sz val="6"/>
      <name val="ＭＳ Ｐゴシック"/>
      <family val="3"/>
      <charset val="128"/>
    </font>
    <font>
      <u/>
      <sz val="11"/>
      <color indexed="8"/>
      <name val="ＭＳ Ｐ明朝"/>
      <family val="1"/>
      <charset val="128"/>
    </font>
    <font>
      <b/>
      <sz val="14"/>
      <color indexed="8"/>
      <name val="ＭＳ Ｐゴシック"/>
      <family val="3"/>
      <charset val="128"/>
    </font>
    <font>
      <b/>
      <u/>
      <sz val="11"/>
      <color indexed="8"/>
      <name val="ＭＳ Ｐ明朝"/>
      <family val="1"/>
      <charset val="128"/>
    </font>
    <font>
      <b/>
      <u/>
      <sz val="11"/>
      <color indexed="8"/>
      <name val="ＭＳ Ｐゴシック"/>
      <family val="3"/>
      <charset val="128"/>
    </font>
    <font>
      <u/>
      <sz val="11"/>
      <color indexed="8"/>
      <name val="ＭＳ Ｐゴシック"/>
      <family val="3"/>
      <charset val="128"/>
    </font>
    <font>
      <b/>
      <u/>
      <sz val="14"/>
      <color indexed="8"/>
      <name val="ＭＳ Ｐゴシック"/>
      <family val="3"/>
      <charset val="128"/>
    </font>
    <font>
      <sz val="22"/>
      <color indexed="8"/>
      <name val="ＭＳ Ｐ明朝"/>
      <family val="1"/>
      <charset val="128"/>
    </font>
    <font>
      <sz val="6"/>
      <name val="ＭＳ Ｐゴシック"/>
      <family val="3"/>
      <charset val="128"/>
    </font>
    <font>
      <sz val="11"/>
      <name val="AR P教科書体M"/>
      <family val="3"/>
      <charset val="128"/>
    </font>
    <font>
      <sz val="6"/>
      <name val="ＭＳ Ｐゴシック"/>
      <family val="3"/>
      <charset val="128"/>
    </font>
    <font>
      <sz val="12"/>
      <name val="AR P教科書体M"/>
      <family val="3"/>
      <charset val="128"/>
    </font>
    <font>
      <sz val="6"/>
      <name val="ＭＳ Ｐゴシック"/>
      <family val="3"/>
      <charset val="128"/>
    </font>
    <font>
      <sz val="14"/>
      <color indexed="8"/>
      <name val="ＭＳ Ｐ明朝"/>
      <family val="1"/>
      <charset val="128"/>
    </font>
    <font>
      <b/>
      <sz val="24"/>
      <color indexed="8"/>
      <name val="HGS教科書体"/>
      <family val="1"/>
      <charset val="128"/>
    </font>
    <font>
      <sz val="48"/>
      <color indexed="8"/>
      <name val="ＭＳ Ｐ明朝"/>
      <family val="1"/>
      <charset val="128"/>
    </font>
    <font>
      <sz val="6"/>
      <name val="ＭＳ Ｐゴシック"/>
      <family val="3"/>
      <charset val="128"/>
    </font>
    <font>
      <b/>
      <sz val="16"/>
      <color indexed="8"/>
      <name val="ＭＳ Ｐ明朝"/>
      <family val="1"/>
      <charset val="128"/>
    </font>
    <font>
      <sz val="11"/>
      <color theme="1"/>
      <name val="ＭＳ Ｐゴシック"/>
      <family val="3"/>
      <charset val="128"/>
      <scheme val="minor"/>
    </font>
    <font>
      <b/>
      <sz val="11"/>
      <color theme="1"/>
      <name val="ＭＳ Ｐゴシック"/>
      <family val="3"/>
      <charset val="128"/>
      <scheme val="minor"/>
    </font>
    <font>
      <sz val="11"/>
      <color theme="1"/>
      <name val="ＭＳ Ｐ明朝"/>
      <family val="1"/>
      <charset val="128"/>
    </font>
    <font>
      <sz val="18"/>
      <color theme="1"/>
      <name val="ＭＳ Ｐ明朝"/>
      <family val="1"/>
      <charset val="128"/>
    </font>
    <font>
      <sz val="12"/>
      <color theme="1"/>
      <name val="ＭＳ Ｐ明朝"/>
      <family val="1"/>
      <charset val="128"/>
    </font>
    <font>
      <sz val="14"/>
      <color theme="1"/>
      <name val="ＭＳ Ｐゴシック"/>
      <family val="3"/>
      <charset val="128"/>
      <scheme val="minor"/>
    </font>
    <font>
      <sz val="16"/>
      <color theme="1"/>
      <name val="ＭＳ Ｐ明朝"/>
      <family val="1"/>
      <charset val="128"/>
    </font>
    <font>
      <sz val="10"/>
      <color theme="1"/>
      <name val="ＭＳ Ｐゴシック"/>
      <family val="3"/>
      <charset val="128"/>
      <scheme val="minor"/>
    </font>
    <font>
      <sz val="14"/>
      <color theme="1"/>
      <name val="ＭＳ Ｐ明朝"/>
      <family val="1"/>
      <charset val="128"/>
    </font>
    <font>
      <sz val="9"/>
      <color theme="1"/>
      <name val="ＭＳ Ｐ明朝"/>
      <family val="1"/>
      <charset val="128"/>
    </font>
    <font>
      <sz val="11"/>
      <color theme="1"/>
      <name val="AR P教科書体M"/>
      <family val="3"/>
      <charset val="128"/>
    </font>
    <font>
      <sz val="14"/>
      <color theme="1"/>
      <name val="AR P教科書体M"/>
      <family val="3"/>
      <charset val="128"/>
    </font>
    <font>
      <sz val="10"/>
      <color theme="1"/>
      <name val="AR P教科書体M"/>
      <family val="3"/>
      <charset val="128"/>
    </font>
    <font>
      <b/>
      <sz val="18"/>
      <color theme="1"/>
      <name val="ＭＳ Ｐ明朝"/>
      <family val="1"/>
      <charset val="128"/>
    </font>
    <font>
      <sz val="10"/>
      <color theme="1"/>
      <name val="ＭＳ Ｐ明朝"/>
      <family val="1"/>
      <charset val="128"/>
    </font>
    <font>
      <b/>
      <sz val="14"/>
      <color theme="1"/>
      <name val="ＭＳ Ｐゴシック"/>
      <family val="3"/>
      <charset val="128"/>
    </font>
    <font>
      <b/>
      <sz val="11"/>
      <color theme="1"/>
      <name val="ＭＳ Ｐ明朝"/>
      <family val="1"/>
      <charset val="128"/>
    </font>
    <font>
      <sz val="12"/>
      <color theme="1"/>
      <name val="ＭＳ Ｐゴシック"/>
      <family val="3"/>
      <charset val="128"/>
    </font>
    <font>
      <sz val="11"/>
      <color theme="1"/>
      <name val="ＭＳ Ｐゴシック"/>
      <family val="3"/>
      <charset val="128"/>
    </font>
    <font>
      <sz val="11"/>
      <color rgb="FFFF0000"/>
      <name val="ＭＳ Ｐ明朝"/>
      <family val="1"/>
      <charset val="128"/>
    </font>
    <font>
      <sz val="12"/>
      <color theme="1"/>
      <name val="AR P教科書体M"/>
      <family val="3"/>
      <charset val="128"/>
    </font>
    <font>
      <b/>
      <sz val="24"/>
      <color theme="1"/>
      <name val="AR P教科書体M"/>
      <family val="3"/>
      <charset val="128"/>
    </font>
    <font>
      <b/>
      <sz val="14"/>
      <color theme="1"/>
      <name val="ＭＳ Ｐ明朝"/>
      <family val="1"/>
      <charset val="128"/>
    </font>
    <font>
      <sz val="12"/>
      <color theme="1"/>
      <name val="ＭＳ Ｐゴシック"/>
      <family val="3"/>
      <charset val="128"/>
      <scheme val="minor"/>
    </font>
    <font>
      <sz val="24"/>
      <color theme="1"/>
      <name val="AR P教科書体M"/>
      <family val="3"/>
      <charset val="128"/>
    </font>
    <font>
      <sz val="20"/>
      <color theme="1"/>
      <name val="AR P教科書体M"/>
      <family val="3"/>
      <charset val="128"/>
    </font>
    <font>
      <sz val="20"/>
      <color theme="1"/>
      <name val="ＭＳ Ｐゴシック"/>
      <family val="3"/>
      <charset val="128"/>
      <scheme val="minor"/>
    </font>
    <font>
      <b/>
      <sz val="14"/>
      <color rgb="FFFF0000"/>
      <name val="AR顏眞楷書体H"/>
      <family val="3"/>
      <charset val="128"/>
    </font>
    <font>
      <b/>
      <sz val="11"/>
      <color theme="1"/>
      <name val="HGS教科書体"/>
      <family val="1"/>
      <charset val="128"/>
    </font>
    <font>
      <b/>
      <sz val="20"/>
      <color theme="1"/>
      <name val="HGS教科書体"/>
      <family val="1"/>
      <charset val="128"/>
    </font>
    <font>
      <b/>
      <sz val="11"/>
      <color rgb="FFFF0000"/>
      <name val="ＭＳ Ｐ明朝"/>
      <family val="1"/>
      <charset val="128"/>
    </font>
    <font>
      <b/>
      <sz val="12"/>
      <color theme="1"/>
      <name val="ＭＳ Ｐ明朝"/>
      <family val="1"/>
      <charset val="128"/>
    </font>
    <font>
      <b/>
      <sz val="24"/>
      <color theme="1"/>
      <name val="HGS教科書体"/>
      <family val="1"/>
      <charset val="128"/>
    </font>
    <font>
      <b/>
      <sz val="18"/>
      <color theme="1"/>
      <name val="HGS教科書体"/>
      <family val="1"/>
      <charset val="128"/>
    </font>
    <font>
      <u/>
      <sz val="12"/>
      <color theme="1"/>
      <name val="ＭＳ Ｐ明朝"/>
      <family val="1"/>
      <charset val="128"/>
    </font>
    <font>
      <b/>
      <sz val="20"/>
      <color theme="1"/>
      <name val="ＭＳ Ｐ明朝"/>
      <family val="1"/>
      <charset val="128"/>
    </font>
    <font>
      <u/>
      <sz val="11"/>
      <color theme="1"/>
      <name val="ＭＳ Ｐ明朝"/>
      <family val="1"/>
      <charset val="128"/>
    </font>
    <font>
      <b/>
      <sz val="20"/>
      <color theme="1"/>
      <name val="AR P教科書体M"/>
      <family val="3"/>
      <charset val="128"/>
    </font>
    <font>
      <b/>
      <sz val="14"/>
      <color rgb="FFFF0000"/>
      <name val="AR P顏眞楷書体H"/>
      <family val="3"/>
      <charset val="128"/>
    </font>
  </fonts>
  <fills count="9">
    <fill>
      <patternFill patternType="none"/>
    </fill>
    <fill>
      <patternFill patternType="gray125"/>
    </fill>
    <fill>
      <patternFill patternType="lightGray"/>
    </fill>
    <fill>
      <patternFill patternType="solid">
        <fgColor indexed="65"/>
        <bgColor indexed="64"/>
      </patternFill>
    </fill>
    <fill>
      <patternFill patternType="gray0625"/>
    </fill>
    <fill>
      <patternFill patternType="solid">
        <fgColor indexed="65"/>
        <bgColor theme="0"/>
      </patternFill>
    </fill>
    <fill>
      <patternFill patternType="solid">
        <fgColor rgb="FFFEF0F4"/>
        <bgColor indexed="64"/>
      </patternFill>
    </fill>
    <fill>
      <patternFill patternType="gray125">
        <fgColor theme="0"/>
      </patternFill>
    </fill>
    <fill>
      <patternFill patternType="lightTrellis">
        <fgColor theme="0" tint="-0.14993743705557422"/>
        <bgColor indexed="65"/>
      </patternFill>
    </fill>
  </fills>
  <borders count="96">
    <border>
      <left/>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double">
        <color indexed="64"/>
      </top>
      <bottom/>
      <diagonal/>
    </border>
    <border>
      <left/>
      <right/>
      <top style="dashDot">
        <color indexed="64"/>
      </top>
      <bottom/>
      <diagonal/>
    </border>
    <border>
      <left/>
      <right style="dashDot">
        <color indexed="64"/>
      </right>
      <top style="dashDot">
        <color indexed="64"/>
      </top>
      <bottom/>
      <diagonal/>
    </border>
    <border>
      <left/>
      <right/>
      <top style="dashDotDot">
        <color indexed="64"/>
      </top>
      <bottom/>
      <diagonal/>
    </border>
    <border>
      <left/>
      <right style="dashDotDot">
        <color indexed="64"/>
      </right>
      <top style="dashDotDot">
        <color indexed="64"/>
      </top>
      <bottom/>
      <diagonal/>
    </border>
    <border>
      <left/>
      <right style="dashDotDot">
        <color indexed="64"/>
      </right>
      <top/>
      <bottom/>
      <diagonal/>
    </border>
    <border>
      <left/>
      <right/>
      <top/>
      <bottom style="dashDotDot">
        <color indexed="64"/>
      </bottom>
      <diagonal/>
    </border>
    <border>
      <left/>
      <right style="dashDotDot">
        <color indexed="64"/>
      </right>
      <top/>
      <bottom style="dashDotDot">
        <color indexed="64"/>
      </bottom>
      <diagonal/>
    </border>
    <border>
      <left style="dashDotDot">
        <color indexed="64"/>
      </left>
      <right/>
      <top/>
      <bottom/>
      <diagonal/>
    </border>
    <border>
      <left style="dashDotDot">
        <color indexed="64"/>
      </left>
      <right/>
      <top/>
      <bottom style="dashDotDot">
        <color indexed="64"/>
      </bottom>
      <diagonal/>
    </border>
    <border>
      <left style="dashDotDot">
        <color indexed="64"/>
      </left>
      <right/>
      <top style="dashDotDot">
        <color indexed="64"/>
      </top>
      <bottom/>
      <diagonal/>
    </border>
    <border>
      <left/>
      <right/>
      <top/>
      <bottom style="dotted">
        <color indexed="64"/>
      </bottom>
      <diagonal/>
    </border>
    <border>
      <left style="double">
        <color indexed="64"/>
      </left>
      <right/>
      <top style="double">
        <color indexed="64"/>
      </top>
      <bottom/>
      <diagonal/>
    </border>
    <border>
      <left/>
      <right style="thin">
        <color indexed="64"/>
      </right>
      <top style="thin">
        <color indexed="64"/>
      </top>
      <bottom style="thin">
        <color indexed="64"/>
      </bottom>
      <diagonal/>
    </border>
    <border>
      <left/>
      <right/>
      <top style="dotted">
        <color indexed="64"/>
      </top>
      <bottom/>
      <diagonal/>
    </border>
    <border>
      <left/>
      <right/>
      <top style="double">
        <color indexed="64"/>
      </top>
      <bottom style="dotted">
        <color indexed="64"/>
      </bottom>
      <diagonal/>
    </border>
    <border>
      <left/>
      <right/>
      <top style="dotted">
        <color indexed="64"/>
      </top>
      <bottom style="double">
        <color indexed="64"/>
      </bottom>
      <diagonal/>
    </border>
    <border>
      <left/>
      <right/>
      <top style="thin">
        <color indexed="64"/>
      </top>
      <bottom/>
      <diagonal/>
    </border>
    <border>
      <left style="thin">
        <color indexed="64"/>
      </left>
      <right style="thin">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style="dotted">
        <color indexed="64"/>
      </left>
      <right/>
      <top style="dotted">
        <color indexed="64"/>
      </top>
      <bottom/>
      <diagonal/>
    </border>
    <border>
      <left/>
      <right style="dotted">
        <color indexed="64"/>
      </right>
      <top/>
      <bottom style="dotted">
        <color indexed="64"/>
      </bottom>
      <diagonal/>
    </border>
    <border>
      <left/>
      <right style="dotted">
        <color indexed="64"/>
      </right>
      <top style="dott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double">
        <color indexed="64"/>
      </top>
      <bottom/>
      <diagonal/>
    </border>
    <border>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dashDot">
        <color indexed="64"/>
      </left>
      <right/>
      <top style="dashDot">
        <color indexed="64"/>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dashDot">
        <color indexed="64"/>
      </left>
      <right/>
      <top/>
      <bottom/>
      <diagonal/>
    </border>
    <border>
      <left/>
      <right style="dashDot">
        <color indexed="64"/>
      </right>
      <top/>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DashDotDot">
        <color indexed="64"/>
      </left>
      <right/>
      <top style="mediumDashDotDot">
        <color indexed="64"/>
      </top>
      <bottom style="mediumDashDotDot">
        <color indexed="64"/>
      </bottom>
      <diagonal/>
    </border>
    <border>
      <left/>
      <right/>
      <top style="mediumDashDotDot">
        <color indexed="64"/>
      </top>
      <bottom style="mediumDashDotDot">
        <color indexed="64"/>
      </bottom>
      <diagonal/>
    </border>
    <border>
      <left/>
      <right style="mediumDashDotDot">
        <color indexed="64"/>
      </right>
      <top style="mediumDashDotDot">
        <color indexed="64"/>
      </top>
      <bottom style="mediumDashDotDot">
        <color indexed="64"/>
      </bottom>
      <diagonal/>
    </border>
    <border>
      <left style="mediumDashDot">
        <color indexed="64"/>
      </left>
      <right/>
      <top style="mediumDashDot">
        <color indexed="64"/>
      </top>
      <bottom style="mediumDashDot">
        <color indexed="64"/>
      </bottom>
      <diagonal/>
    </border>
    <border>
      <left/>
      <right/>
      <top style="mediumDashDot">
        <color indexed="64"/>
      </top>
      <bottom style="mediumDashDot">
        <color indexed="64"/>
      </bottom>
      <diagonal/>
    </border>
    <border>
      <left/>
      <right style="mediumDashDot">
        <color indexed="64"/>
      </right>
      <top style="mediumDashDot">
        <color indexed="64"/>
      </top>
      <bottom style="mediumDashDot">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style="thin">
        <color theme="2" tint="-0.499984740745262"/>
      </left>
      <right/>
      <top/>
      <bottom style="thin">
        <color theme="2"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theme="0" tint="-0.34998626667073579"/>
      </right>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top style="medium">
        <color rgb="FFFF0000"/>
      </top>
      <bottom/>
      <diagonal/>
    </border>
    <border>
      <left/>
      <right/>
      <top/>
      <bottom style="medium">
        <color rgb="FFFF0000"/>
      </bottom>
      <diagonal/>
    </border>
    <border>
      <left/>
      <right style="medium">
        <color rgb="FFFF0000"/>
      </right>
      <top style="medium">
        <color rgb="FFFF0000"/>
      </top>
      <bottom/>
      <diagonal/>
    </border>
    <border>
      <left/>
      <right style="medium">
        <color rgb="FFFF0000"/>
      </right>
      <top/>
      <bottom/>
      <diagonal/>
    </border>
    <border>
      <left/>
      <right style="medium">
        <color rgb="FFFF0000"/>
      </right>
      <top/>
      <bottom style="medium">
        <color rgb="FFFF0000"/>
      </bottom>
      <diagonal/>
    </border>
    <border>
      <left style="medium">
        <color rgb="FFFF0000"/>
      </left>
      <right/>
      <top style="medium">
        <color rgb="FFFF0000"/>
      </top>
      <bottom/>
      <diagonal/>
    </border>
    <border>
      <left style="medium">
        <color rgb="FFFF0000"/>
      </left>
      <right/>
      <top/>
      <bottom/>
      <diagonal/>
    </border>
    <border>
      <left style="medium">
        <color rgb="FFFF0000"/>
      </left>
      <right/>
      <top/>
      <bottom style="medium">
        <color rgb="FFFF0000"/>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34998626667073579"/>
      </left>
      <right style="thin">
        <color theme="0" tint="-0.34998626667073579"/>
      </right>
      <top style="thin">
        <color theme="0" tint="-0.34998626667073579"/>
      </top>
      <bottom/>
      <diagonal/>
    </border>
    <border>
      <left/>
      <right/>
      <top/>
      <bottom style="thin">
        <color theme="0" tint="-0.34998626667073579"/>
      </bottom>
      <diagonal/>
    </border>
  </borders>
  <cellStyleXfs count="4">
    <xf numFmtId="0" fontId="0" fillId="0" borderId="0">
      <alignment vertical="center"/>
    </xf>
    <xf numFmtId="38" fontId="51" fillId="0" borderId="0" applyFont="0" applyFill="0" applyBorder="0" applyAlignment="0" applyProtection="0">
      <alignment vertical="center"/>
    </xf>
    <xf numFmtId="38" fontId="6" fillId="0" borderId="0" applyFont="0" applyFill="0" applyBorder="0" applyAlignment="0" applyProtection="0">
      <alignment vertical="center"/>
    </xf>
    <xf numFmtId="0" fontId="51" fillId="0" borderId="0">
      <alignment vertical="center"/>
    </xf>
  </cellStyleXfs>
  <cellXfs count="825">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distributed" vertical="center" indent="1"/>
    </xf>
    <xf numFmtId="0" fontId="7" fillId="0" borderId="0" xfId="0" applyFont="1" applyAlignment="1">
      <alignment horizontal="left" vertical="center"/>
    </xf>
    <xf numFmtId="176" fontId="10" fillId="0" borderId="0" xfId="0" applyNumberFormat="1" applyFont="1" applyAlignment="1">
      <alignment horizontal="center" vertical="center"/>
    </xf>
    <xf numFmtId="0" fontId="0" fillId="0" borderId="0" xfId="0" applyAlignment="1">
      <alignment horizontal="center" vertical="center"/>
    </xf>
    <xf numFmtId="0" fontId="11" fillId="0" borderId="0" xfId="0" applyFont="1" applyAlignment="1">
      <alignment horizontal="center" vertical="center"/>
    </xf>
    <xf numFmtId="176" fontId="7" fillId="0" borderId="0" xfId="0" applyNumberFormat="1" applyFont="1">
      <alignment vertical="center"/>
    </xf>
    <xf numFmtId="176" fontId="7" fillId="0" borderId="0" xfId="0" applyNumberFormat="1" applyFont="1" applyAlignment="1">
      <alignment horizontal="center" vertical="center"/>
    </xf>
    <xf numFmtId="0" fontId="7" fillId="0" borderId="0" xfId="0" applyFont="1" applyAlignment="1">
      <alignment vertical="top"/>
    </xf>
    <xf numFmtId="176" fontId="7" fillId="0" borderId="0" xfId="0" applyNumberFormat="1" applyFont="1" applyAlignment="1">
      <alignment vertical="top"/>
    </xf>
    <xf numFmtId="0" fontId="0" fillId="0" borderId="0" xfId="0" applyAlignment="1">
      <alignment vertical="top"/>
    </xf>
    <xf numFmtId="176" fontId="7" fillId="0" borderId="0" xfId="0" applyNumberFormat="1" applyFont="1" applyAlignment="1">
      <alignment horizontal="center" vertical="top"/>
    </xf>
    <xf numFmtId="176" fontId="8" fillId="0" borderId="0" xfId="0" applyNumberFormat="1" applyFont="1">
      <alignment vertical="center"/>
    </xf>
    <xf numFmtId="176" fontId="7" fillId="0" borderId="0" xfId="0" applyNumberFormat="1" applyFont="1" applyAlignment="1">
      <alignment horizontal="distributed" vertical="top" indent="1"/>
    </xf>
    <xf numFmtId="176" fontId="7" fillId="0" borderId="0" xfId="0" applyNumberFormat="1" applyFont="1" applyAlignment="1">
      <alignment horizontal="distributed" vertical="center" indent="1"/>
    </xf>
    <xf numFmtId="0" fontId="8" fillId="0" borderId="0" xfId="0" applyFont="1">
      <alignment vertical="center"/>
    </xf>
    <xf numFmtId="176" fontId="11" fillId="0" borderId="0" xfId="0" applyNumberFormat="1" applyFont="1" applyAlignment="1">
      <alignment horizontal="center" vertical="top"/>
    </xf>
    <xf numFmtId="176" fontId="11" fillId="0" borderId="0" xfId="0" applyNumberFormat="1" applyFont="1" applyAlignment="1">
      <alignment horizontal="center" vertical="center"/>
    </xf>
    <xf numFmtId="0" fontId="9" fillId="0" borderId="0" xfId="0" applyFont="1" applyAlignment="1">
      <alignment horizontal="center" vertical="center"/>
    </xf>
    <xf numFmtId="0" fontId="12" fillId="0" borderId="0" xfId="0" applyFont="1">
      <alignment vertical="center"/>
    </xf>
    <xf numFmtId="0" fontId="2" fillId="0" borderId="0" xfId="0" applyFont="1">
      <alignment vertical="center"/>
    </xf>
    <xf numFmtId="0" fontId="3" fillId="0" borderId="0" xfId="0" applyFont="1">
      <alignment vertical="center"/>
    </xf>
    <xf numFmtId="0" fontId="53" fillId="0" borderId="0" xfId="0" applyFont="1">
      <alignment vertical="center"/>
    </xf>
    <xf numFmtId="0" fontId="54" fillId="0" borderId="0" xfId="0" applyFont="1">
      <alignment vertical="center"/>
    </xf>
    <xf numFmtId="178" fontId="55" fillId="0" borderId="0" xfId="0" applyNumberFormat="1" applyFont="1">
      <alignment vertical="center"/>
    </xf>
    <xf numFmtId="177" fontId="7" fillId="0" borderId="0" xfId="0" applyNumberFormat="1" applyFont="1" applyAlignment="1">
      <alignment horizontal="center" vertical="center"/>
    </xf>
    <xf numFmtId="0" fontId="56" fillId="0" borderId="0" xfId="0" applyFont="1">
      <alignment vertical="center"/>
    </xf>
    <xf numFmtId="0" fontId="53" fillId="0" borderId="0" xfId="0" applyFont="1" applyAlignment="1">
      <alignment horizontal="center" vertical="center"/>
    </xf>
    <xf numFmtId="0" fontId="55" fillId="0" borderId="0" xfId="0" applyFont="1">
      <alignment vertical="center"/>
    </xf>
    <xf numFmtId="0" fontId="2" fillId="0" borderId="0" xfId="0" applyFont="1" applyAlignment="1">
      <alignment horizontal="left" vertical="center" indent="1"/>
    </xf>
    <xf numFmtId="178" fontId="2" fillId="0" borderId="0" xfId="0" applyNumberFormat="1" applyFont="1">
      <alignment vertical="center"/>
    </xf>
    <xf numFmtId="0" fontId="57" fillId="0" borderId="0" xfId="0" applyFont="1">
      <alignment vertical="center"/>
    </xf>
    <xf numFmtId="0" fontId="11" fillId="0" borderId="0" xfId="0" applyFont="1">
      <alignment vertical="center"/>
    </xf>
    <xf numFmtId="0" fontId="58" fillId="0" borderId="0" xfId="0" applyFont="1">
      <alignment vertical="center"/>
    </xf>
    <xf numFmtId="0" fontId="59"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indent="1"/>
    </xf>
    <xf numFmtId="0" fontId="0" fillId="0" borderId="0" xfId="0" applyAlignment="1">
      <alignment horizontal="distributed" vertical="center" indent="1"/>
    </xf>
    <xf numFmtId="0" fontId="59" fillId="0" borderId="0" xfId="0" applyFont="1">
      <alignment vertical="center"/>
    </xf>
    <xf numFmtId="0" fontId="53" fillId="0" borderId="0" xfId="0" applyFont="1" applyAlignment="1">
      <alignment horizontal="left" vertical="center" indent="1"/>
    </xf>
    <xf numFmtId="0" fontId="3" fillId="0" borderId="0" xfId="0" applyFont="1" applyAlignment="1">
      <alignment horizontal="left" vertical="center"/>
    </xf>
    <xf numFmtId="0" fontId="2" fillId="0" borderId="0" xfId="0" applyFont="1" applyAlignment="1">
      <alignment horizontal="distributed" vertical="center" indent="4"/>
    </xf>
    <xf numFmtId="0" fontId="4" fillId="0" borderId="0" xfId="0" applyFont="1" applyAlignment="1">
      <alignment horizontal="right" vertical="center"/>
    </xf>
    <xf numFmtId="0" fontId="4" fillId="0" borderId="0" xfId="0" applyFont="1">
      <alignment vertical="center"/>
    </xf>
    <xf numFmtId="176" fontId="4" fillId="0" borderId="0" xfId="1" applyNumberFormat="1" applyFont="1" applyBorder="1">
      <alignment vertical="center"/>
    </xf>
    <xf numFmtId="0" fontId="58" fillId="0" borderId="0" xfId="0" applyFont="1" applyAlignment="1">
      <alignment horizontal="center" vertical="center"/>
    </xf>
    <xf numFmtId="0" fontId="53" fillId="0" borderId="0" xfId="0" applyFont="1" applyAlignment="1">
      <alignment horizontal="distributed" vertical="center" indent="1"/>
    </xf>
    <xf numFmtId="0" fontId="0" fillId="0" borderId="0" xfId="0" applyAlignment="1">
      <alignment horizontal="left" vertical="center" indent="1"/>
    </xf>
    <xf numFmtId="176" fontId="24" fillId="0" borderId="0" xfId="0" applyNumberFormat="1" applyFont="1">
      <alignment vertical="center"/>
    </xf>
    <xf numFmtId="0" fontId="24" fillId="0" borderId="0" xfId="0" applyFont="1" applyAlignment="1">
      <alignment horizontal="left" vertical="center"/>
    </xf>
    <xf numFmtId="176" fontId="60" fillId="0" borderId="0" xfId="0" applyNumberFormat="1" applyFont="1">
      <alignment vertical="center"/>
    </xf>
    <xf numFmtId="0" fontId="4" fillId="0" borderId="0" xfId="0" applyFont="1" applyAlignment="1">
      <alignment horizontal="distributed" vertical="center" indent="1"/>
    </xf>
    <xf numFmtId="176" fontId="3" fillId="0" borderId="0" xfId="0" applyNumberFormat="1" applyFont="1">
      <alignment vertical="center"/>
    </xf>
    <xf numFmtId="176" fontId="55" fillId="0" borderId="0" xfId="0" applyNumberFormat="1" applyFont="1" applyAlignment="1">
      <alignment horizontal="right" vertical="center"/>
    </xf>
    <xf numFmtId="0" fontId="61" fillId="0" borderId="0" xfId="0" applyFont="1">
      <alignment vertical="center"/>
    </xf>
    <xf numFmtId="0" fontId="62" fillId="0" borderId="0" xfId="0" applyFont="1">
      <alignment vertical="center"/>
    </xf>
    <xf numFmtId="179" fontId="55" fillId="0" borderId="0" xfId="0" applyNumberFormat="1" applyFont="1">
      <alignment vertical="center"/>
    </xf>
    <xf numFmtId="0" fontId="25" fillId="0" borderId="0" xfId="0" applyFont="1" applyAlignment="1">
      <alignment horizontal="center" vertical="center"/>
    </xf>
    <xf numFmtId="0" fontId="25" fillId="0" borderId="0" xfId="0" applyFont="1" applyAlignment="1">
      <alignment horizontal="distributed" vertical="center" indent="1"/>
    </xf>
    <xf numFmtId="176" fontId="26" fillId="0" borderId="0" xfId="0" applyNumberFormat="1" applyFont="1" applyAlignment="1">
      <alignment horizontal="center" vertical="center"/>
    </xf>
    <xf numFmtId="0" fontId="25" fillId="0" borderId="0" xfId="0" applyFont="1">
      <alignment vertical="center"/>
    </xf>
    <xf numFmtId="0" fontId="27" fillId="0" borderId="0" xfId="0" applyFont="1" applyAlignment="1">
      <alignment horizontal="center" vertical="center"/>
    </xf>
    <xf numFmtId="0" fontId="25" fillId="0" borderId="0" xfId="0" applyFont="1" applyAlignment="1">
      <alignment horizontal="left" vertical="center" shrinkToFit="1"/>
    </xf>
    <xf numFmtId="0" fontId="25" fillId="0" borderId="0" xfId="0" applyFont="1" applyAlignment="1">
      <alignment horizontal="left" vertical="center"/>
    </xf>
    <xf numFmtId="176" fontId="25" fillId="0" borderId="74" xfId="0" applyNumberFormat="1" applyFont="1" applyBorder="1" applyAlignment="1">
      <alignment horizontal="center" vertical="center"/>
    </xf>
    <xf numFmtId="176" fontId="25" fillId="0" borderId="0" xfId="0" applyNumberFormat="1" applyFont="1" applyAlignment="1">
      <alignment horizontal="center" vertical="center" textRotation="255"/>
    </xf>
    <xf numFmtId="176" fontId="25" fillId="0" borderId="0" xfId="0" applyNumberFormat="1" applyFont="1" applyAlignment="1">
      <alignment horizontal="left" vertical="center" indent="1"/>
    </xf>
    <xf numFmtId="176" fontId="27" fillId="0" borderId="0" xfId="0" applyNumberFormat="1" applyFont="1" applyAlignment="1">
      <alignment horizontal="center" vertical="center"/>
    </xf>
    <xf numFmtId="176" fontId="25" fillId="0" borderId="0" xfId="0" applyNumberFormat="1" applyFont="1" applyAlignment="1">
      <alignment horizontal="left" vertical="center" indent="1" shrinkToFit="1"/>
    </xf>
    <xf numFmtId="177" fontId="27" fillId="0" borderId="0" xfId="0" applyNumberFormat="1" applyFont="1" applyAlignment="1">
      <alignment horizontal="center" vertical="center"/>
    </xf>
    <xf numFmtId="176" fontId="25" fillId="0" borderId="0" xfId="0" applyNumberFormat="1" applyFont="1" applyAlignment="1">
      <alignment horizontal="center" vertical="center"/>
    </xf>
    <xf numFmtId="176" fontId="25" fillId="0" borderId="0" xfId="0" applyNumberFormat="1" applyFont="1" applyAlignment="1">
      <alignment vertical="center" textRotation="255"/>
    </xf>
    <xf numFmtId="176" fontId="25" fillId="0" borderId="0" xfId="0" applyNumberFormat="1" applyFont="1" applyAlignment="1">
      <alignment horizontal="left" vertical="top"/>
    </xf>
    <xf numFmtId="176" fontId="27" fillId="0" borderId="0" xfId="0" applyNumberFormat="1" applyFont="1" applyAlignment="1">
      <alignment horizontal="left" vertical="top"/>
    </xf>
    <xf numFmtId="176" fontId="27" fillId="0" borderId="0" xfId="0" applyNumberFormat="1" applyFont="1" applyAlignment="1">
      <alignment horizontal="center" vertical="top"/>
    </xf>
    <xf numFmtId="176" fontId="25" fillId="0" borderId="0" xfId="0" applyNumberFormat="1" applyFont="1" applyAlignment="1">
      <alignment horizontal="center" vertical="top"/>
    </xf>
    <xf numFmtId="176" fontId="28" fillId="0" borderId="0" xfId="0" applyNumberFormat="1" applyFont="1">
      <alignment vertical="center"/>
    </xf>
    <xf numFmtId="176" fontId="27" fillId="0" borderId="0" xfId="0" applyNumberFormat="1" applyFont="1">
      <alignment vertical="center"/>
    </xf>
    <xf numFmtId="176" fontId="25" fillId="0" borderId="0" xfId="0" applyNumberFormat="1" applyFont="1" applyAlignment="1">
      <alignment vertical="top"/>
    </xf>
    <xf numFmtId="0" fontId="27" fillId="0" borderId="0" xfId="0" applyFont="1">
      <alignment vertical="center"/>
    </xf>
    <xf numFmtId="0" fontId="28" fillId="0" borderId="0" xfId="0" applyFont="1">
      <alignment vertical="center"/>
    </xf>
    <xf numFmtId="0" fontId="25" fillId="0" borderId="0" xfId="0" applyFont="1" applyAlignment="1">
      <alignment vertical="top"/>
    </xf>
    <xf numFmtId="0" fontId="63" fillId="0" borderId="0" xfId="0" applyFont="1">
      <alignment vertical="center"/>
    </xf>
    <xf numFmtId="0" fontId="61" fillId="0" borderId="0" xfId="0" applyFont="1" applyAlignment="1">
      <alignment vertical="top"/>
    </xf>
    <xf numFmtId="0" fontId="27" fillId="0" borderId="0" xfId="0" applyFont="1" applyAlignment="1">
      <alignment horizontal="center" vertical="top"/>
    </xf>
    <xf numFmtId="0" fontId="63" fillId="0" borderId="0" xfId="0" applyFont="1" applyAlignment="1">
      <alignment horizontal="center" vertical="center"/>
    </xf>
    <xf numFmtId="0" fontId="53" fillId="0" borderId="0" xfId="0" applyFont="1" applyAlignment="1">
      <alignment horizontal="left" vertical="center"/>
    </xf>
    <xf numFmtId="49" fontId="64" fillId="0" borderId="0" xfId="0" applyNumberFormat="1" applyFont="1" applyAlignment="1">
      <alignment horizontal="center" vertical="center"/>
    </xf>
    <xf numFmtId="49" fontId="53" fillId="0" borderId="0" xfId="0" applyNumberFormat="1" applyFont="1" applyAlignment="1">
      <alignment horizontal="center" vertical="center"/>
    </xf>
    <xf numFmtId="49" fontId="53" fillId="0" borderId="0" xfId="0" applyNumberFormat="1" applyFont="1">
      <alignment vertical="center"/>
    </xf>
    <xf numFmtId="0" fontId="55" fillId="0" borderId="1" xfId="0" applyFont="1" applyBorder="1" applyAlignment="1">
      <alignment horizontal="center" vertical="center"/>
    </xf>
    <xf numFmtId="0" fontId="53" fillId="0" borderId="1" xfId="0" applyFont="1" applyBorder="1">
      <alignment vertical="center"/>
    </xf>
    <xf numFmtId="0" fontId="53" fillId="0" borderId="2" xfId="0" applyFont="1" applyBorder="1" applyAlignment="1">
      <alignment horizontal="center" vertical="center"/>
    </xf>
    <xf numFmtId="0" fontId="53" fillId="0" borderId="3" xfId="0" applyFont="1" applyBorder="1" applyAlignment="1">
      <alignment horizontal="center" vertical="center"/>
    </xf>
    <xf numFmtId="0" fontId="53" fillId="0" borderId="3" xfId="0" applyFont="1" applyBorder="1">
      <alignment vertical="center"/>
    </xf>
    <xf numFmtId="0" fontId="53" fillId="0" borderId="4" xfId="0" applyFont="1" applyBorder="1">
      <alignment vertical="center"/>
    </xf>
    <xf numFmtId="0" fontId="53" fillId="0" borderId="5" xfId="0" applyFont="1" applyBorder="1" applyAlignment="1">
      <alignment horizontal="center" vertical="center"/>
    </xf>
    <xf numFmtId="0" fontId="53" fillId="0" borderId="5" xfId="0" applyFont="1" applyBorder="1" applyAlignment="1">
      <alignment horizontal="right" vertical="center" wrapText="1"/>
    </xf>
    <xf numFmtId="0" fontId="53" fillId="0" borderId="6" xfId="0" applyFont="1" applyBorder="1">
      <alignment vertical="center"/>
    </xf>
    <xf numFmtId="0" fontId="53" fillId="0" borderId="0" xfId="0" applyFont="1" applyAlignment="1">
      <alignment horizontal="right" vertical="center"/>
    </xf>
    <xf numFmtId="0" fontId="53" fillId="0" borderId="7" xfId="0" applyFont="1" applyBorder="1">
      <alignment vertical="center"/>
    </xf>
    <xf numFmtId="0" fontId="55" fillId="0" borderId="0" xfId="0" applyFont="1" applyAlignment="1">
      <alignment horizontal="right" vertical="center"/>
    </xf>
    <xf numFmtId="0" fontId="55" fillId="0" borderId="7" xfId="0" applyFont="1" applyBorder="1">
      <alignment vertical="center"/>
    </xf>
    <xf numFmtId="0" fontId="55" fillId="0" borderId="0" xfId="0" applyFont="1" applyAlignment="1"/>
    <xf numFmtId="0" fontId="55" fillId="0" borderId="1" xfId="0" applyFont="1" applyBorder="1" applyAlignment="1"/>
    <xf numFmtId="0" fontId="55" fillId="0" borderId="1" xfId="0" applyFont="1" applyBorder="1">
      <alignment vertical="center"/>
    </xf>
    <xf numFmtId="0" fontId="65" fillId="0" borderId="8" xfId="0" applyFont="1" applyBorder="1" applyAlignment="1">
      <alignment horizontal="center" vertical="center"/>
    </xf>
    <xf numFmtId="0" fontId="53" fillId="0" borderId="9" xfId="0" applyFont="1" applyBorder="1">
      <alignment vertical="center"/>
    </xf>
    <xf numFmtId="0" fontId="53" fillId="0" borderId="10" xfId="0" applyFont="1" applyBorder="1">
      <alignment vertical="center"/>
    </xf>
    <xf numFmtId="0" fontId="53" fillId="0" borderId="11" xfId="0" applyFont="1" applyBorder="1">
      <alignment vertical="center"/>
    </xf>
    <xf numFmtId="178" fontId="53" fillId="0" borderId="12" xfId="0" applyNumberFormat="1" applyFont="1" applyBorder="1">
      <alignment vertical="center"/>
    </xf>
    <xf numFmtId="0" fontId="7" fillId="0" borderId="75" xfId="0" applyFont="1" applyBorder="1" applyAlignment="1">
      <alignment horizontal="distributed" vertical="center" indent="1"/>
    </xf>
    <xf numFmtId="0" fontId="7" fillId="0" borderId="75" xfId="0" applyFont="1" applyBorder="1" applyAlignment="1">
      <alignment horizontal="center" vertical="center"/>
    </xf>
    <xf numFmtId="176" fontId="10" fillId="0" borderId="75" xfId="0" applyNumberFormat="1" applyFont="1" applyBorder="1" applyAlignment="1">
      <alignment horizontal="left" vertical="center" indent="1"/>
    </xf>
    <xf numFmtId="49" fontId="7" fillId="0" borderId="75" xfId="0" applyNumberFormat="1" applyFont="1" applyBorder="1" applyAlignment="1">
      <alignment horizontal="left" vertical="center" shrinkToFit="1"/>
    </xf>
    <xf numFmtId="0" fontId="7" fillId="0" borderId="75" xfId="0" applyFont="1" applyBorder="1">
      <alignment vertical="center"/>
    </xf>
    <xf numFmtId="0" fontId="7" fillId="0" borderId="75" xfId="0" applyFont="1" applyBorder="1" applyAlignment="1">
      <alignment horizontal="left" vertical="center" shrinkToFit="1"/>
    </xf>
    <xf numFmtId="0" fontId="11" fillId="0" borderId="75" xfId="0" applyFont="1" applyBorder="1" applyAlignment="1">
      <alignment horizontal="center" vertical="center"/>
    </xf>
    <xf numFmtId="176" fontId="10" fillId="0" borderId="75" xfId="0" applyNumberFormat="1" applyFont="1" applyBorder="1" applyAlignment="1">
      <alignment horizontal="center" vertical="center"/>
    </xf>
    <xf numFmtId="0" fontId="7" fillId="0" borderId="0" xfId="0" applyFont="1" applyAlignment="1">
      <alignment horizontal="left" vertical="center" shrinkToFit="1"/>
    </xf>
    <xf numFmtId="0" fontId="3" fillId="0" borderId="0" xfId="0" applyFont="1" applyAlignment="1">
      <alignment horizontal="distributed" vertical="center" indent="1"/>
    </xf>
    <xf numFmtId="0" fontId="3" fillId="0" borderId="0" xfId="0" applyFont="1" applyAlignment="1">
      <alignment horizontal="distributed" vertical="center"/>
    </xf>
    <xf numFmtId="0" fontId="2" fillId="0" borderId="0" xfId="0" applyFont="1" applyAlignment="1">
      <alignment horizontal="center" vertical="center"/>
    </xf>
    <xf numFmtId="0" fontId="53" fillId="0" borderId="0" xfId="0" applyFont="1" applyAlignment="1">
      <alignment horizontal="distributed" vertical="center"/>
    </xf>
    <xf numFmtId="0" fontId="66" fillId="0" borderId="0" xfId="0" applyFont="1" applyAlignment="1">
      <alignment horizontal="center" vertical="center"/>
    </xf>
    <xf numFmtId="0" fontId="53" fillId="0" borderId="13" xfId="0" applyFont="1" applyBorder="1">
      <alignment vertical="center"/>
    </xf>
    <xf numFmtId="0" fontId="53" fillId="0" borderId="14" xfId="0" applyFont="1" applyBorder="1">
      <alignment vertical="center"/>
    </xf>
    <xf numFmtId="0" fontId="53" fillId="0" borderId="15" xfId="0" applyFont="1" applyBorder="1">
      <alignment vertical="center"/>
    </xf>
    <xf numFmtId="0" fontId="53" fillId="0" borderId="16" xfId="0" applyFont="1" applyBorder="1">
      <alignment vertical="center"/>
    </xf>
    <xf numFmtId="0" fontId="53" fillId="0" borderId="17" xfId="0" applyFont="1" applyBorder="1">
      <alignment vertical="center"/>
    </xf>
    <xf numFmtId="0" fontId="53" fillId="0" borderId="18" xfId="0" applyFont="1" applyBorder="1">
      <alignment vertical="center"/>
    </xf>
    <xf numFmtId="0" fontId="53" fillId="0" borderId="19" xfId="0" applyFont="1" applyBorder="1">
      <alignment vertical="center"/>
    </xf>
    <xf numFmtId="49" fontId="53" fillId="0" borderId="20" xfId="0" applyNumberFormat="1" applyFont="1" applyBorder="1" applyAlignment="1">
      <alignment horizontal="center" vertical="center"/>
    </xf>
    <xf numFmtId="49" fontId="53" fillId="0" borderId="21" xfId="0" applyNumberFormat="1" applyFont="1" applyBorder="1" applyAlignment="1">
      <alignment horizontal="center" vertical="center"/>
    </xf>
    <xf numFmtId="0" fontId="53" fillId="0" borderId="20" xfId="0" applyFont="1" applyBorder="1">
      <alignment vertical="center"/>
    </xf>
    <xf numFmtId="0" fontId="53" fillId="0" borderId="21" xfId="0" applyFont="1" applyBorder="1">
      <alignment vertical="center"/>
    </xf>
    <xf numFmtId="0" fontId="67" fillId="0" borderId="0" xfId="0" applyFont="1" applyAlignment="1">
      <alignment horizontal="left" vertical="center" indent="1"/>
    </xf>
    <xf numFmtId="0" fontId="53" fillId="0" borderId="18" xfId="0" applyFont="1" applyBorder="1" applyAlignment="1">
      <alignment horizontal="left" vertical="center" indent="1"/>
    </xf>
    <xf numFmtId="0" fontId="53" fillId="0" borderId="17" xfId="0" applyFont="1" applyBorder="1" applyAlignment="1">
      <alignment horizontal="left" vertical="center" indent="1"/>
    </xf>
    <xf numFmtId="0" fontId="67" fillId="0" borderId="0" xfId="0" applyFont="1">
      <alignment vertical="center"/>
    </xf>
    <xf numFmtId="0" fontId="53" fillId="0" borderId="15" xfId="0" applyFont="1" applyBorder="1" applyAlignment="1">
      <alignment horizontal="distributed" vertical="center" indent="1"/>
    </xf>
    <xf numFmtId="0" fontId="53" fillId="0" borderId="20" xfId="0" applyFont="1" applyBorder="1" applyAlignment="1">
      <alignment horizontal="center" vertical="center"/>
    </xf>
    <xf numFmtId="49" fontId="53" fillId="0" borderId="0" xfId="0" applyNumberFormat="1" applyFont="1" applyAlignment="1">
      <alignment horizontal="left" vertical="center"/>
    </xf>
    <xf numFmtId="49" fontId="53" fillId="0" borderId="18" xfId="0" applyNumberFormat="1" applyFont="1" applyBorder="1">
      <alignment vertical="center"/>
    </xf>
    <xf numFmtId="0" fontId="53" fillId="0" borderId="15" xfId="0" applyFont="1" applyBorder="1" applyAlignment="1">
      <alignment horizontal="center" vertical="center"/>
    </xf>
    <xf numFmtId="0" fontId="53" fillId="0" borderId="21" xfId="0" applyFont="1" applyBorder="1" applyAlignment="1">
      <alignment horizontal="center" vertical="center"/>
    </xf>
    <xf numFmtId="49" fontId="53" fillId="0" borderId="15" xfId="0" applyNumberFormat="1" applyFont="1" applyBorder="1" applyAlignment="1">
      <alignment horizontal="center" vertical="center"/>
    </xf>
    <xf numFmtId="0" fontId="53" fillId="0" borderId="22" xfId="0" applyFont="1" applyBorder="1">
      <alignment vertical="center"/>
    </xf>
    <xf numFmtId="0" fontId="65" fillId="0" borderId="0" xfId="0" applyFont="1" applyAlignment="1">
      <alignment horizontal="center" vertical="center"/>
    </xf>
    <xf numFmtId="0" fontId="53" fillId="0" borderId="18" xfId="0" applyFont="1" applyBorder="1" applyAlignment="1">
      <alignment horizontal="center" vertical="center"/>
    </xf>
    <xf numFmtId="0" fontId="68" fillId="0" borderId="0" xfId="0" applyFont="1" applyAlignment="1">
      <alignment horizontal="center" vertical="center"/>
    </xf>
    <xf numFmtId="0" fontId="69" fillId="0" borderId="0" xfId="0" applyFont="1" applyAlignment="1">
      <alignment horizontal="center" vertical="center"/>
    </xf>
    <xf numFmtId="0" fontId="53" fillId="0" borderId="15" xfId="0" applyFont="1" applyBorder="1" applyAlignment="1">
      <alignment horizontal="left" vertical="center"/>
    </xf>
    <xf numFmtId="0" fontId="53" fillId="0" borderId="16" xfId="0" applyFont="1" applyBorder="1" applyAlignment="1">
      <alignment horizontal="left" vertical="center"/>
    </xf>
    <xf numFmtId="0" fontId="55" fillId="0" borderId="0" xfId="0" applyFont="1" applyAlignment="1">
      <alignment horizontal="center" vertical="center"/>
    </xf>
    <xf numFmtId="0" fontId="53" fillId="0" borderId="17" xfId="0" applyFont="1" applyBorder="1" applyAlignment="1">
      <alignment horizontal="left" vertical="center"/>
    </xf>
    <xf numFmtId="49" fontId="53" fillId="0" borderId="22" xfId="0" applyNumberFormat="1" applyFont="1" applyBorder="1" applyAlignment="1">
      <alignment horizontal="center" vertical="center"/>
    </xf>
    <xf numFmtId="0" fontId="53" fillId="0" borderId="0" xfId="0" applyFont="1" applyAlignment="1">
      <alignment horizontal="distributed" vertical="center" indent="4"/>
    </xf>
    <xf numFmtId="0" fontId="53" fillId="0" borderId="20" xfId="0" applyFont="1" applyBorder="1" applyAlignment="1">
      <alignment horizontal="left" vertical="center" indent="1"/>
    </xf>
    <xf numFmtId="0" fontId="53" fillId="0" borderId="20" xfId="0" applyFont="1" applyBorder="1" applyAlignment="1">
      <alignment horizontal="right" vertical="center"/>
    </xf>
    <xf numFmtId="0" fontId="7" fillId="0" borderId="75" xfId="0" applyFont="1" applyBorder="1" applyAlignment="1">
      <alignment horizontal="left" vertical="center"/>
    </xf>
    <xf numFmtId="0" fontId="40" fillId="0" borderId="75" xfId="0" applyFont="1" applyBorder="1" applyAlignment="1">
      <alignment horizontal="left" vertical="center"/>
    </xf>
    <xf numFmtId="0" fontId="9" fillId="0" borderId="0" xfId="0" applyFont="1" applyAlignment="1">
      <alignment horizontal="left" vertical="center" indent="2"/>
    </xf>
    <xf numFmtId="0" fontId="55" fillId="0" borderId="0" xfId="0" applyFont="1" applyAlignment="1">
      <alignment horizontal="left" vertical="center"/>
    </xf>
    <xf numFmtId="0" fontId="55" fillId="0" borderId="0" xfId="0" applyFont="1" applyAlignment="1">
      <alignment horizontal="distributed" vertical="center" indent="1"/>
    </xf>
    <xf numFmtId="180" fontId="55" fillId="0" borderId="0" xfId="0" applyNumberFormat="1" applyFont="1" applyAlignment="1">
      <alignment horizontal="center" vertical="center"/>
    </xf>
    <xf numFmtId="176" fontId="7" fillId="0" borderId="74" xfId="0" applyNumberFormat="1" applyFont="1" applyBorder="1" applyAlignment="1">
      <alignment horizontal="center" vertical="center"/>
    </xf>
    <xf numFmtId="176" fontId="7" fillId="0" borderId="74" xfId="0" applyNumberFormat="1" applyFont="1" applyBorder="1" applyAlignment="1">
      <alignment horizontal="distributed" vertical="center" indent="1"/>
    </xf>
    <xf numFmtId="176" fontId="7" fillId="0" borderId="74" xfId="0" applyNumberFormat="1" applyFont="1" applyBorder="1" applyAlignment="1">
      <alignment horizontal="left" vertical="center" indent="1"/>
    </xf>
    <xf numFmtId="176" fontId="7" fillId="0" borderId="74" xfId="0" applyNumberFormat="1" applyFont="1" applyBorder="1" applyAlignment="1">
      <alignment horizontal="distributed" vertical="center" wrapText="1" indent="1"/>
    </xf>
    <xf numFmtId="176" fontId="10" fillId="0" borderId="74" xfId="0" applyNumberFormat="1" applyFont="1" applyBorder="1" applyAlignment="1">
      <alignment horizontal="center" vertical="center"/>
    </xf>
    <xf numFmtId="0" fontId="53" fillId="0" borderId="74" xfId="0" applyFont="1" applyBorder="1" applyAlignment="1">
      <alignment horizontal="center" vertical="center"/>
    </xf>
    <xf numFmtId="0" fontId="53" fillId="0" borderId="74" xfId="0" applyFont="1" applyBorder="1" applyAlignment="1">
      <alignment horizontal="distributed" vertical="center" indent="1"/>
    </xf>
    <xf numFmtId="0" fontId="53" fillId="0" borderId="74" xfId="0" applyFont="1" applyBorder="1" applyAlignment="1">
      <alignment horizontal="distributed" vertical="center" indent="2"/>
    </xf>
    <xf numFmtId="0" fontId="53" fillId="0" borderId="74" xfId="0" applyFont="1" applyBorder="1" applyAlignment="1">
      <alignment horizontal="distributed" vertical="center" indent="6"/>
    </xf>
    <xf numFmtId="179" fontId="7" fillId="0" borderId="74" xfId="0" applyNumberFormat="1" applyFont="1" applyBorder="1" applyAlignment="1">
      <alignment horizontal="left" vertical="center" indent="1" shrinkToFit="1"/>
    </xf>
    <xf numFmtId="0" fontId="53" fillId="0" borderId="74" xfId="0" applyFont="1" applyBorder="1">
      <alignment vertical="center"/>
    </xf>
    <xf numFmtId="0" fontId="0" fillId="0" borderId="74" xfId="0" applyBorder="1">
      <alignment vertical="center"/>
    </xf>
    <xf numFmtId="0" fontId="7" fillId="0" borderId="74" xfId="0" applyFont="1" applyBorder="1" applyAlignment="1">
      <alignment horizontal="distributed" vertical="center" indent="1"/>
    </xf>
    <xf numFmtId="176" fontId="10" fillId="0" borderId="74" xfId="0" applyNumberFormat="1" applyFont="1" applyBorder="1" applyAlignment="1">
      <alignment horizontal="left" vertical="center" indent="1" shrinkToFit="1"/>
    </xf>
    <xf numFmtId="177" fontId="11" fillId="0" borderId="74" xfId="0" applyNumberFormat="1" applyFont="1" applyBorder="1" applyAlignment="1">
      <alignment horizontal="left" vertical="center" indent="1" shrinkToFit="1"/>
    </xf>
    <xf numFmtId="0" fontId="2" fillId="0" borderId="0" xfId="0" applyFont="1" applyAlignment="1">
      <alignment horizontal="distributed" vertical="center" indent="1"/>
    </xf>
    <xf numFmtId="49" fontId="55" fillId="0" borderId="0" xfId="0" applyNumberFormat="1" applyFont="1" applyAlignment="1">
      <alignment horizontal="left" vertical="center" indent="1"/>
    </xf>
    <xf numFmtId="0" fontId="25" fillId="0" borderId="74" xfId="0" applyFont="1" applyBorder="1" applyAlignment="1">
      <alignment horizontal="center" vertical="center"/>
    </xf>
    <xf numFmtId="0" fontId="7" fillId="0" borderId="74" xfId="0" applyFont="1" applyBorder="1" applyAlignment="1">
      <alignment horizontal="center" vertical="center"/>
    </xf>
    <xf numFmtId="176" fontId="7" fillId="0" borderId="76" xfId="0" applyNumberFormat="1" applyFont="1" applyBorder="1" applyAlignment="1">
      <alignment horizontal="center" vertical="center"/>
    </xf>
    <xf numFmtId="176" fontId="7" fillId="0" borderId="77" xfId="0" applyNumberFormat="1" applyFont="1" applyBorder="1" applyAlignment="1">
      <alignment horizontal="distributed" vertical="center" indent="1"/>
    </xf>
    <xf numFmtId="0" fontId="65" fillId="0" borderId="74" xfId="0" applyFont="1" applyBorder="1" applyAlignment="1">
      <alignment horizontal="left" vertical="center" wrapText="1" indent="1"/>
    </xf>
    <xf numFmtId="0" fontId="53" fillId="0" borderId="74" xfId="0" applyFont="1" applyBorder="1" applyAlignment="1">
      <alignment horizontal="left" vertical="center" indent="1"/>
    </xf>
    <xf numFmtId="176" fontId="70" fillId="0" borderId="74" xfId="0" applyNumberFormat="1" applyFont="1" applyBorder="1" applyAlignment="1">
      <alignment horizontal="center" vertical="center"/>
    </xf>
    <xf numFmtId="0" fontId="0" fillId="0" borderId="23" xfId="0" applyBorder="1">
      <alignment vertical="center"/>
    </xf>
    <xf numFmtId="0" fontId="0" fillId="0" borderId="24" xfId="0" applyBorder="1">
      <alignment vertical="center"/>
    </xf>
    <xf numFmtId="0" fontId="0" fillId="0" borderId="12" xfId="0" applyBorder="1">
      <alignment vertical="center"/>
    </xf>
    <xf numFmtId="0" fontId="0" fillId="0" borderId="6" xfId="0" applyBorder="1">
      <alignment vertical="center"/>
    </xf>
    <xf numFmtId="0" fontId="0" fillId="0" borderId="7"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71" fillId="0" borderId="0" xfId="0" applyFont="1">
      <alignment vertical="center"/>
    </xf>
    <xf numFmtId="6" fontId="72" fillId="0" borderId="0" xfId="0" applyNumberFormat="1" applyFont="1">
      <alignment vertical="center"/>
    </xf>
    <xf numFmtId="0" fontId="72" fillId="0" borderId="0" xfId="0" applyFont="1">
      <alignment vertical="center"/>
    </xf>
    <xf numFmtId="0" fontId="52" fillId="0" borderId="0" xfId="0" applyFont="1">
      <alignment vertical="center"/>
    </xf>
    <xf numFmtId="0" fontId="53" fillId="0" borderId="0" xfId="0" applyFont="1" applyAlignment="1">
      <alignment horizontal="left" vertical="center" indent="2"/>
    </xf>
    <xf numFmtId="0" fontId="53" fillId="0" borderId="25" xfId="0" applyFont="1" applyBorder="1">
      <alignment vertical="center"/>
    </xf>
    <xf numFmtId="0" fontId="65" fillId="0" borderId="4" xfId="0" applyFont="1" applyBorder="1" applyAlignment="1">
      <alignment horizontal="center" vertical="center" wrapText="1"/>
    </xf>
    <xf numFmtId="0" fontId="59" fillId="0" borderId="0" xfId="0" applyFont="1" applyAlignment="1">
      <alignment horizontal="distributed" vertical="center" indent="1"/>
    </xf>
    <xf numFmtId="0" fontId="55" fillId="0" borderId="1" xfId="0" applyFont="1" applyBorder="1" applyAlignment="1">
      <alignment horizontal="distributed" vertical="center" indent="1"/>
    </xf>
    <xf numFmtId="0" fontId="55" fillId="0" borderId="5" xfId="0" applyFont="1" applyBorder="1" applyAlignment="1">
      <alignment horizontal="distributed" vertical="center" indent="1"/>
    </xf>
    <xf numFmtId="176" fontId="7" fillId="0" borderId="77" xfId="0" applyNumberFormat="1" applyFont="1" applyBorder="1" applyAlignment="1">
      <alignment horizontal="center" vertical="center"/>
    </xf>
    <xf numFmtId="176" fontId="7" fillId="0" borderId="74" xfId="0" applyNumberFormat="1" applyFont="1" applyBorder="1" applyAlignment="1">
      <alignment horizontal="left" vertical="center" indent="1" shrinkToFit="1"/>
    </xf>
    <xf numFmtId="176" fontId="11" fillId="0" borderId="74" xfId="0" applyNumberFormat="1" applyFont="1" applyBorder="1" applyAlignment="1">
      <alignment horizontal="center" vertical="center"/>
    </xf>
    <xf numFmtId="49" fontId="7" fillId="0" borderId="75" xfId="0" applyNumberFormat="1" applyFont="1" applyBorder="1" applyAlignment="1">
      <alignment horizontal="left" vertical="center"/>
    </xf>
    <xf numFmtId="176" fontId="7" fillId="0" borderId="75" xfId="0" applyNumberFormat="1" applyFont="1" applyBorder="1" applyAlignment="1">
      <alignment horizontal="left" vertical="center" indent="1"/>
    </xf>
    <xf numFmtId="176" fontId="7" fillId="0" borderId="75" xfId="0" applyNumberFormat="1" applyFont="1" applyBorder="1" applyAlignment="1">
      <alignment horizontal="left" vertical="center" indent="1" shrinkToFit="1"/>
    </xf>
    <xf numFmtId="0" fontId="73" fillId="0" borderId="0" xfId="0" applyFont="1" applyAlignment="1">
      <alignment horizontal="right" vertical="top"/>
    </xf>
    <xf numFmtId="176" fontId="10" fillId="0" borderId="75" xfId="0" applyNumberFormat="1" applyFont="1" applyBorder="1" applyAlignment="1">
      <alignment horizontal="left" vertical="center" indent="1" shrinkToFit="1"/>
    </xf>
    <xf numFmtId="176" fontId="11" fillId="0" borderId="74" xfId="0" applyNumberFormat="1" applyFont="1" applyBorder="1" applyAlignment="1">
      <alignment horizontal="distributed" vertical="center" indent="1"/>
    </xf>
    <xf numFmtId="0" fontId="7" fillId="0" borderId="78" xfId="0" applyFont="1" applyBorder="1" applyAlignment="1">
      <alignment horizontal="distributed" vertical="center" indent="1"/>
    </xf>
    <xf numFmtId="176" fontId="7" fillId="0" borderId="74" xfId="0" applyNumberFormat="1" applyFont="1" applyBorder="1" applyAlignment="1">
      <alignment horizontal="distributed" vertical="center"/>
    </xf>
    <xf numFmtId="0" fontId="11" fillId="0" borderId="75" xfId="0" applyFont="1" applyBorder="1" applyAlignment="1">
      <alignment horizontal="left" vertical="center"/>
    </xf>
    <xf numFmtId="0" fontId="11" fillId="0" borderId="75" xfId="0" applyFont="1" applyBorder="1" applyAlignment="1">
      <alignment horizontal="left" vertical="center" shrinkToFit="1"/>
    </xf>
    <xf numFmtId="0" fontId="7" fillId="0" borderId="75" xfId="0" applyFont="1" applyBorder="1" applyAlignment="1">
      <alignment horizontal="center" vertical="center" shrinkToFit="1"/>
    </xf>
    <xf numFmtId="0" fontId="7" fillId="0" borderId="0" xfId="0" applyFont="1" applyAlignment="1">
      <alignment vertical="center" shrinkToFit="1"/>
    </xf>
    <xf numFmtId="0" fontId="7" fillId="0" borderId="75" xfId="0" applyFont="1" applyBorder="1" applyAlignment="1">
      <alignment vertical="center" shrinkToFit="1"/>
    </xf>
    <xf numFmtId="0" fontId="25" fillId="0" borderId="0" xfId="0" applyFont="1" applyAlignment="1">
      <alignment vertical="center" shrinkToFit="1"/>
    </xf>
    <xf numFmtId="0" fontId="0" fillId="0" borderId="0" xfId="0" applyAlignment="1">
      <alignment vertical="center" shrinkToFit="1"/>
    </xf>
    <xf numFmtId="176" fontId="11" fillId="0" borderId="75" xfId="0" applyNumberFormat="1" applyFont="1" applyBorder="1" applyAlignment="1">
      <alignment horizontal="center" vertical="center"/>
    </xf>
    <xf numFmtId="0" fontId="11" fillId="0" borderId="74" xfId="0" applyFont="1" applyBorder="1" applyAlignment="1">
      <alignment horizontal="center" vertical="center"/>
    </xf>
    <xf numFmtId="0" fontId="7" fillId="0" borderId="74" xfId="0" applyFont="1" applyBorder="1" applyAlignment="1">
      <alignment horizontal="left" vertical="center"/>
    </xf>
    <xf numFmtId="176" fontId="25" fillId="0" borderId="74" xfId="0" applyNumberFormat="1" applyFont="1" applyBorder="1" applyAlignment="1">
      <alignment horizontal="center" vertical="center" textRotation="255"/>
    </xf>
    <xf numFmtId="176" fontId="25" fillId="0" borderId="74" xfId="0" applyNumberFormat="1" applyFont="1" applyBorder="1" applyAlignment="1">
      <alignment horizontal="left" vertical="center" indent="1"/>
    </xf>
    <xf numFmtId="176" fontId="27" fillId="0" borderId="74" xfId="0" applyNumberFormat="1" applyFont="1" applyBorder="1" applyAlignment="1">
      <alignment horizontal="center" vertical="center"/>
    </xf>
    <xf numFmtId="176" fontId="55" fillId="0" borderId="0" xfId="0" applyNumberFormat="1" applyFont="1">
      <alignment vertical="center"/>
    </xf>
    <xf numFmtId="0" fontId="74" fillId="0" borderId="0" xfId="0" applyFont="1">
      <alignment vertical="center"/>
    </xf>
    <xf numFmtId="0" fontId="74" fillId="0" borderId="0" xfId="0" applyFont="1" applyAlignment="1">
      <alignment horizontal="distributed" vertical="center" indent="1"/>
    </xf>
    <xf numFmtId="0" fontId="74" fillId="0" borderId="0" xfId="0" applyFont="1" applyAlignment="1">
      <alignment horizontal="left" vertical="center" indent="1"/>
    </xf>
    <xf numFmtId="0" fontId="74" fillId="0" borderId="0" xfId="0" applyFont="1" applyAlignment="1">
      <alignment horizontal="center" vertical="center"/>
    </xf>
    <xf numFmtId="176" fontId="11" fillId="0" borderId="74" xfId="0" applyNumberFormat="1" applyFont="1" applyBorder="1" applyAlignment="1">
      <alignment horizontal="left" vertical="center" indent="1" shrinkToFit="1"/>
    </xf>
    <xf numFmtId="176" fontId="25" fillId="0" borderId="76" xfId="0" applyNumberFormat="1" applyFont="1" applyBorder="1" applyAlignment="1">
      <alignment horizontal="center" vertical="center"/>
    </xf>
    <xf numFmtId="176" fontId="7" fillId="0" borderId="76" xfId="0" applyNumberFormat="1" applyFont="1" applyBorder="1" applyAlignment="1">
      <alignment horizontal="left" vertical="center" indent="1"/>
    </xf>
    <xf numFmtId="176" fontId="7" fillId="0" borderId="74" xfId="0" applyNumberFormat="1" applyFont="1" applyBorder="1" applyAlignment="1">
      <alignment horizontal="left" vertical="center"/>
    </xf>
    <xf numFmtId="49" fontId="7" fillId="0" borderId="74" xfId="0" applyNumberFormat="1" applyFont="1" applyBorder="1" applyAlignment="1">
      <alignment horizontal="center" vertical="center"/>
    </xf>
    <xf numFmtId="177" fontId="11" fillId="0" borderId="75" xfId="0" applyNumberFormat="1" applyFont="1" applyBorder="1" applyAlignment="1">
      <alignment horizontal="center" vertical="center" shrinkToFit="1"/>
    </xf>
    <xf numFmtId="177" fontId="11" fillId="0" borderId="74" xfId="0" applyNumberFormat="1" applyFont="1" applyBorder="1" applyAlignment="1">
      <alignment horizontal="center" vertical="center" shrinkToFit="1"/>
    </xf>
    <xf numFmtId="0" fontId="4" fillId="0" borderId="0" xfId="0" applyFont="1" applyAlignment="1">
      <alignment horizontal="left" vertical="center"/>
    </xf>
    <xf numFmtId="178" fontId="18" fillId="0" borderId="0" xfId="0" applyNumberFormat="1" applyFont="1">
      <alignment vertical="center"/>
    </xf>
    <xf numFmtId="0" fontId="11" fillId="0" borderId="75" xfId="0" applyFont="1" applyBorder="1">
      <alignment vertical="center"/>
    </xf>
    <xf numFmtId="176" fontId="7" fillId="0" borderId="76" xfId="0" applyNumberFormat="1" applyFont="1" applyBorder="1" applyAlignment="1">
      <alignment horizontal="distributed" vertical="center" indent="1"/>
    </xf>
    <xf numFmtId="176" fontId="11" fillId="0" borderId="76" xfId="0" applyNumberFormat="1" applyFont="1" applyBorder="1" applyAlignment="1">
      <alignment horizontal="left" vertical="center" indent="1" shrinkToFit="1"/>
    </xf>
    <xf numFmtId="176" fontId="11" fillId="0" borderId="76" xfId="0" applyNumberFormat="1" applyFont="1" applyBorder="1" applyAlignment="1">
      <alignment horizontal="center" vertical="center"/>
    </xf>
    <xf numFmtId="176" fontId="7" fillId="0" borderId="76" xfId="0" applyNumberFormat="1" applyFont="1" applyBorder="1" applyAlignment="1">
      <alignment horizontal="left" vertical="center" indent="1" shrinkToFit="1"/>
    </xf>
    <xf numFmtId="177" fontId="11" fillId="0" borderId="76" xfId="0" applyNumberFormat="1" applyFont="1" applyBorder="1" applyAlignment="1">
      <alignment horizontal="left" vertical="center" indent="1" shrinkToFit="1"/>
    </xf>
    <xf numFmtId="176" fontId="11" fillId="0" borderId="76" xfId="0" applyNumberFormat="1" applyFont="1" applyBorder="1" applyAlignment="1">
      <alignment horizontal="distributed" vertical="center" indent="1"/>
    </xf>
    <xf numFmtId="176" fontId="7" fillId="0" borderId="0" xfId="0" applyNumberFormat="1" applyFont="1" applyAlignment="1">
      <alignment horizontal="distributed" vertical="center" wrapText="1" indent="1"/>
    </xf>
    <xf numFmtId="176" fontId="7" fillId="0" borderId="0" xfId="0" applyNumberFormat="1" applyFont="1" applyAlignment="1">
      <alignment horizontal="left" vertical="center" indent="1" shrinkToFit="1"/>
    </xf>
    <xf numFmtId="176" fontId="11" fillId="0" borderId="0" xfId="0" applyNumberFormat="1" applyFont="1" applyAlignment="1">
      <alignment horizontal="center" vertical="center" shrinkToFit="1"/>
    </xf>
    <xf numFmtId="177" fontId="11" fillId="0" borderId="0" xfId="0" applyNumberFormat="1" applyFont="1" applyAlignment="1">
      <alignment horizontal="left" vertical="center" indent="1"/>
    </xf>
    <xf numFmtId="176" fontId="24" fillId="0" borderId="0" xfId="1" applyNumberFormat="1" applyFont="1" applyBorder="1" applyAlignment="1">
      <alignment horizontal="center" vertical="center"/>
    </xf>
    <xf numFmtId="0" fontId="61" fillId="0" borderId="7" xfId="0" applyFont="1" applyBorder="1">
      <alignment vertical="center"/>
    </xf>
    <xf numFmtId="0" fontId="75" fillId="0" borderId="0" xfId="0" applyFont="1">
      <alignment vertical="center"/>
    </xf>
    <xf numFmtId="0" fontId="0" fillId="0" borderId="26" xfId="0" applyBorder="1">
      <alignment vertical="center"/>
    </xf>
    <xf numFmtId="0" fontId="76" fillId="0" borderId="0" xfId="0" applyFont="1">
      <alignment vertical="center"/>
    </xf>
    <xf numFmtId="0" fontId="76" fillId="0" borderId="5" xfId="0" applyFont="1" applyBorder="1">
      <alignment vertical="center"/>
    </xf>
    <xf numFmtId="0" fontId="0" fillId="0" borderId="27" xfId="0" applyBorder="1">
      <alignment vertical="center"/>
    </xf>
    <xf numFmtId="0" fontId="0" fillId="0" borderId="28" xfId="0" applyBorder="1">
      <alignment vertical="center"/>
    </xf>
    <xf numFmtId="0" fontId="76" fillId="0" borderId="29" xfId="0" applyFont="1" applyBorder="1">
      <alignment vertical="center"/>
    </xf>
    <xf numFmtId="0" fontId="75" fillId="0" borderId="29" xfId="0" applyFont="1" applyBorder="1">
      <alignment vertical="center"/>
    </xf>
    <xf numFmtId="0" fontId="77" fillId="0" borderId="0" xfId="0" applyFont="1">
      <alignment vertical="center"/>
    </xf>
    <xf numFmtId="180" fontId="55" fillId="0" borderId="0" xfId="0" applyNumberFormat="1" applyFont="1" applyAlignment="1">
      <alignment horizontal="distributed" vertical="center" indent="1"/>
    </xf>
    <xf numFmtId="0" fontId="55" fillId="0" borderId="5" xfId="0" applyFont="1" applyBorder="1">
      <alignment vertical="center"/>
    </xf>
    <xf numFmtId="0" fontId="53" fillId="0" borderId="3" xfId="0" applyFont="1" applyBorder="1" applyAlignment="1">
      <alignment horizontal="distributed" vertical="center" indent="1"/>
    </xf>
    <xf numFmtId="0" fontId="53" fillId="0" borderId="3" xfId="0" applyFont="1" applyBorder="1" applyAlignment="1">
      <alignment horizontal="left" vertical="center" indent="1"/>
    </xf>
    <xf numFmtId="0" fontId="53" fillId="0" borderId="29" xfId="0" applyFont="1" applyBorder="1" applyAlignment="1">
      <alignment horizontal="center" vertical="center"/>
    </xf>
    <xf numFmtId="0" fontId="53" fillId="0" borderId="29" xfId="0" applyFont="1" applyBorder="1">
      <alignment vertical="center"/>
    </xf>
    <xf numFmtId="0" fontId="65" fillId="0" borderId="29" xfId="0" applyFont="1" applyBorder="1" applyAlignment="1">
      <alignment horizontal="center" vertical="center" wrapText="1"/>
    </xf>
    <xf numFmtId="0" fontId="65" fillId="0" borderId="0" xfId="0" applyFont="1" applyAlignment="1">
      <alignment horizontal="center" vertical="center" wrapText="1"/>
    </xf>
    <xf numFmtId="0" fontId="55" fillId="0" borderId="3" xfId="0" applyFont="1" applyBorder="1" applyAlignment="1">
      <alignment horizontal="center" vertical="center"/>
    </xf>
    <xf numFmtId="0" fontId="53" fillId="0" borderId="3" xfId="0" applyFont="1" applyBorder="1" applyAlignment="1">
      <alignment horizontal="distributed" vertical="center" indent="4"/>
    </xf>
    <xf numFmtId="0" fontId="53" fillId="0" borderId="30" xfId="0" applyFont="1" applyBorder="1" applyAlignment="1">
      <alignment horizontal="distributed" vertical="center" indent="1"/>
    </xf>
    <xf numFmtId="0" fontId="53" fillId="0" borderId="4" xfId="0" applyFont="1" applyBorder="1" applyAlignment="1">
      <alignment horizontal="distributed" vertical="center" indent="1"/>
    </xf>
    <xf numFmtId="0" fontId="53" fillId="0" borderId="25" xfId="0" applyFont="1" applyBorder="1" applyAlignment="1">
      <alignment horizontal="right" vertical="center" indent="1"/>
    </xf>
    <xf numFmtId="0" fontId="11" fillId="0" borderId="75" xfId="0" applyFont="1" applyBorder="1" applyAlignment="1">
      <alignment horizontal="left" vertical="center" indent="1"/>
    </xf>
    <xf numFmtId="0" fontId="7" fillId="0" borderId="75" xfId="0" applyFont="1" applyBorder="1" applyAlignment="1">
      <alignment horizontal="left" vertical="center" indent="1" shrinkToFit="1"/>
    </xf>
    <xf numFmtId="0" fontId="11" fillId="0" borderId="75" xfId="0" applyFont="1" applyBorder="1" applyAlignment="1">
      <alignment horizontal="left" vertical="center" indent="1" shrinkToFit="1"/>
    </xf>
    <xf numFmtId="0" fontId="7" fillId="0" borderId="0" xfId="0" applyFont="1" applyAlignment="1">
      <alignment horizontal="left" vertical="center" indent="1" shrinkToFit="1"/>
    </xf>
    <xf numFmtId="49" fontId="7" fillId="0" borderId="75" xfId="0" applyNumberFormat="1" applyFont="1" applyBorder="1">
      <alignment vertical="center"/>
    </xf>
    <xf numFmtId="49" fontId="7" fillId="0" borderId="74" xfId="0" applyNumberFormat="1" applyFont="1" applyBorder="1" applyAlignment="1">
      <alignment horizontal="left" vertical="center"/>
    </xf>
    <xf numFmtId="49" fontId="7" fillId="0" borderId="74" xfId="0" applyNumberFormat="1" applyFont="1" applyBorder="1" applyAlignment="1">
      <alignment horizontal="distributed" vertical="center"/>
    </xf>
    <xf numFmtId="0" fontId="7" fillId="0" borderId="75" xfId="0" applyFont="1" applyBorder="1" applyAlignment="1">
      <alignment horizontal="left" vertical="center" wrapText="1" indent="1"/>
    </xf>
    <xf numFmtId="0" fontId="42" fillId="0" borderId="10" xfId="0" applyFont="1" applyBorder="1" applyAlignment="1">
      <alignment horizontal="right" vertical="center"/>
    </xf>
    <xf numFmtId="0" fontId="78" fillId="0" borderId="10" xfId="0" applyFont="1" applyBorder="1" applyAlignment="1">
      <alignment horizontal="center" vertical="center" textRotation="255"/>
    </xf>
    <xf numFmtId="0" fontId="0" fillId="5" borderId="0" xfId="0" applyFill="1">
      <alignment vertical="center"/>
    </xf>
    <xf numFmtId="0" fontId="52" fillId="5" borderId="0" xfId="0" applyFont="1" applyFill="1">
      <alignment vertical="center"/>
    </xf>
    <xf numFmtId="6" fontId="72" fillId="5" borderId="0" xfId="0" applyNumberFormat="1" applyFont="1" applyFill="1">
      <alignment vertical="center"/>
    </xf>
    <xf numFmtId="0" fontId="72" fillId="5" borderId="0" xfId="0" applyFont="1" applyFill="1">
      <alignment vertical="center"/>
    </xf>
    <xf numFmtId="0" fontId="76" fillId="5" borderId="0" xfId="0" applyFont="1" applyFill="1">
      <alignment vertical="center"/>
    </xf>
    <xf numFmtId="0" fontId="71" fillId="5" borderId="0" xfId="0" applyFont="1" applyFill="1">
      <alignment vertical="center"/>
    </xf>
    <xf numFmtId="0" fontId="74" fillId="5" borderId="0" xfId="0" applyFont="1" applyFill="1">
      <alignment vertical="center"/>
    </xf>
    <xf numFmtId="0" fontId="77" fillId="5" borderId="0" xfId="0" applyFont="1" applyFill="1">
      <alignment vertical="center"/>
    </xf>
    <xf numFmtId="0" fontId="75" fillId="5" borderId="0" xfId="0" applyFont="1" applyFill="1">
      <alignment vertical="center"/>
    </xf>
    <xf numFmtId="0" fontId="72" fillId="5" borderId="0" xfId="0" applyFont="1" applyFill="1" applyAlignment="1">
      <alignment horizontal="distributed" vertical="center" indent="1"/>
    </xf>
    <xf numFmtId="0" fontId="72" fillId="5" borderId="0" xfId="0" applyFont="1" applyFill="1" applyAlignment="1">
      <alignment horizontal="center" vertical="center"/>
    </xf>
    <xf numFmtId="176" fontId="0" fillId="0" borderId="24" xfId="0" applyNumberFormat="1" applyBorder="1">
      <alignment vertical="center"/>
    </xf>
    <xf numFmtId="176" fontId="0" fillId="0" borderId="12" xfId="0" applyNumberFormat="1" applyBorder="1">
      <alignment vertical="center"/>
    </xf>
    <xf numFmtId="176" fontId="0" fillId="0" borderId="6" xfId="0" applyNumberFormat="1" applyBorder="1">
      <alignment vertical="center"/>
    </xf>
    <xf numFmtId="176" fontId="75" fillId="0" borderId="0" xfId="0" applyNumberFormat="1" applyFont="1">
      <alignment vertical="center"/>
    </xf>
    <xf numFmtId="176" fontId="0" fillId="0" borderId="0" xfId="0" applyNumberFormat="1">
      <alignment vertical="center"/>
    </xf>
    <xf numFmtId="176" fontId="0" fillId="0" borderId="7" xfId="0" applyNumberFormat="1" applyBorder="1">
      <alignment vertical="center"/>
    </xf>
    <xf numFmtId="176" fontId="72" fillId="0" borderId="0" xfId="0" applyNumberFormat="1" applyFont="1">
      <alignment vertical="center"/>
    </xf>
    <xf numFmtId="176" fontId="52" fillId="0" borderId="0" xfId="0" applyNumberFormat="1" applyFont="1">
      <alignment vertical="center"/>
    </xf>
    <xf numFmtId="176" fontId="61" fillId="0" borderId="0" xfId="0" applyNumberFormat="1" applyFont="1">
      <alignment vertical="center"/>
    </xf>
    <xf numFmtId="176" fontId="61" fillId="0" borderId="7" xfId="0" applyNumberFormat="1" applyFont="1" applyBorder="1">
      <alignment vertical="center"/>
    </xf>
    <xf numFmtId="176" fontId="0" fillId="0" borderId="9" xfId="0" applyNumberFormat="1" applyBorder="1">
      <alignment vertical="center"/>
    </xf>
    <xf numFmtId="176" fontId="0" fillId="0" borderId="10" xfId="0" applyNumberFormat="1" applyBorder="1">
      <alignment vertical="center"/>
    </xf>
    <xf numFmtId="176" fontId="0" fillId="0" borderId="11" xfId="0" applyNumberFormat="1" applyBorder="1">
      <alignment vertical="center"/>
    </xf>
    <xf numFmtId="176" fontId="0" fillId="0" borderId="23" xfId="0" applyNumberFormat="1" applyBorder="1">
      <alignment vertical="center"/>
    </xf>
    <xf numFmtId="176" fontId="76" fillId="0" borderId="29" xfId="0" applyNumberFormat="1" applyFont="1" applyBorder="1">
      <alignment vertical="center"/>
    </xf>
    <xf numFmtId="176" fontId="0" fillId="0" borderId="26" xfId="0" applyNumberFormat="1" applyBorder="1">
      <alignment vertical="center"/>
    </xf>
    <xf numFmtId="176" fontId="76" fillId="0" borderId="0" xfId="0" applyNumberFormat="1" applyFont="1">
      <alignment vertical="center"/>
    </xf>
    <xf numFmtId="176" fontId="53" fillId="0" borderId="0" xfId="0" applyNumberFormat="1" applyFont="1" applyAlignment="1">
      <alignment horizontal="center" vertical="center"/>
    </xf>
    <xf numFmtId="176" fontId="53" fillId="0" borderId="0" xfId="0" applyNumberFormat="1" applyFont="1" applyAlignment="1">
      <alignment horizontal="distributed" vertical="center" indent="1"/>
    </xf>
    <xf numFmtId="176" fontId="53" fillId="0" borderId="0" xfId="0" applyNumberFormat="1" applyFont="1" applyAlignment="1">
      <alignment horizontal="left" vertical="center" indent="1" shrinkToFit="1"/>
    </xf>
    <xf numFmtId="176" fontId="53" fillId="0" borderId="0" xfId="0" applyNumberFormat="1" applyFont="1" applyAlignment="1">
      <alignment horizontal="left" vertical="center" indent="1"/>
    </xf>
    <xf numFmtId="0" fontId="53" fillId="0" borderId="0" xfId="0" applyFont="1" applyAlignment="1">
      <alignment horizontal="distributed" vertical="center" indent="5"/>
    </xf>
    <xf numFmtId="176" fontId="55" fillId="0" borderId="0" xfId="0" applyNumberFormat="1" applyFont="1" applyAlignment="1">
      <alignment horizontal="distributed" vertical="center" indent="1"/>
    </xf>
    <xf numFmtId="176" fontId="55" fillId="0" borderId="0" xfId="0" applyNumberFormat="1" applyFont="1" applyAlignment="1">
      <alignment horizontal="left" vertical="center" indent="1"/>
    </xf>
    <xf numFmtId="176" fontId="55" fillId="0" borderId="0" xfId="0" applyNumberFormat="1" applyFont="1" applyAlignment="1">
      <alignment horizontal="left" vertical="center" indent="1" shrinkToFit="1"/>
    </xf>
    <xf numFmtId="0" fontId="53" fillId="0" borderId="5" xfId="0" applyFont="1" applyBorder="1">
      <alignment vertical="center"/>
    </xf>
    <xf numFmtId="0" fontId="44" fillId="0" borderId="27" xfId="0" applyFont="1" applyBorder="1" applyAlignment="1">
      <alignment horizontal="right" vertical="center"/>
    </xf>
    <xf numFmtId="0" fontId="78" fillId="0" borderId="27" xfId="0" applyFont="1" applyBorder="1" applyAlignment="1">
      <alignment horizontal="center" vertical="center" textRotation="255"/>
    </xf>
    <xf numFmtId="176" fontId="0" fillId="0" borderId="27" xfId="0" applyNumberFormat="1" applyBorder="1">
      <alignment vertical="center"/>
    </xf>
    <xf numFmtId="176" fontId="0" fillId="0" borderId="28" xfId="0" applyNumberFormat="1" applyBorder="1">
      <alignment vertical="center"/>
    </xf>
    <xf numFmtId="0" fontId="62" fillId="5" borderId="0" xfId="0" applyFont="1" applyFill="1" applyAlignment="1">
      <alignment horizontal="center" vertical="center"/>
    </xf>
    <xf numFmtId="176" fontId="62" fillId="5" borderId="0" xfId="0" applyNumberFormat="1" applyFont="1" applyFill="1" applyAlignment="1">
      <alignment horizontal="center" vertical="center"/>
    </xf>
    <xf numFmtId="178" fontId="71" fillId="5" borderId="0" xfId="0" applyNumberFormat="1" applyFont="1" applyFill="1" applyAlignment="1">
      <alignment horizontal="center" vertical="center"/>
    </xf>
    <xf numFmtId="178" fontId="71" fillId="0" borderId="0" xfId="0" applyNumberFormat="1" applyFont="1" applyAlignment="1">
      <alignment horizontal="center" vertical="center"/>
    </xf>
    <xf numFmtId="0" fontId="61" fillId="0" borderId="0" xfId="0" applyFont="1" applyAlignment="1">
      <alignment horizontal="center"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34" xfId="0" applyBorder="1">
      <alignment vertical="center"/>
    </xf>
    <xf numFmtId="0" fontId="61" fillId="0" borderId="32" xfId="0" applyFont="1" applyBorder="1" applyAlignment="1">
      <alignment horizontal="center" vertical="center"/>
    </xf>
    <xf numFmtId="0" fontId="61" fillId="0" borderId="32" xfId="0" applyFont="1" applyBorder="1">
      <alignment vertical="center"/>
    </xf>
    <xf numFmtId="178" fontId="61" fillId="0" borderId="32" xfId="0" applyNumberFormat="1" applyFont="1" applyBorder="1" applyAlignment="1">
      <alignment horizontal="center" vertical="center"/>
    </xf>
    <xf numFmtId="0" fontId="0" fillId="0" borderId="35" xfId="0" applyBorder="1">
      <alignment vertical="center"/>
    </xf>
    <xf numFmtId="0" fontId="0" fillId="0" borderId="36" xfId="0" applyBorder="1">
      <alignment vertical="center"/>
    </xf>
    <xf numFmtId="0" fontId="62" fillId="0" borderId="32" xfId="0" applyFont="1" applyBorder="1" applyAlignment="1">
      <alignment horizontal="center" vertical="center"/>
    </xf>
    <xf numFmtId="0" fontId="53" fillId="0" borderId="25" xfId="0" applyFont="1" applyBorder="1" applyAlignment="1">
      <alignment horizontal="center" vertical="center"/>
    </xf>
    <xf numFmtId="176" fontId="53" fillId="0" borderId="25" xfId="0" applyNumberFormat="1" applyFont="1" applyBorder="1" applyAlignment="1">
      <alignment horizontal="center" vertical="center"/>
    </xf>
    <xf numFmtId="0" fontId="53" fillId="0" borderId="0" xfId="0" applyFont="1" applyAlignment="1">
      <alignment horizontal="right" vertical="center" indent="1"/>
    </xf>
    <xf numFmtId="0" fontId="55" fillId="0" borderId="10" xfId="0" applyFont="1" applyBorder="1" applyAlignment="1">
      <alignment horizontal="center" vertical="center"/>
    </xf>
    <xf numFmtId="0" fontId="65" fillId="0" borderId="0" xfId="0" applyFont="1">
      <alignment vertical="center"/>
    </xf>
    <xf numFmtId="0" fontId="4" fillId="0" borderId="79" xfId="0" applyFont="1" applyBorder="1" applyAlignment="1">
      <alignment horizontal="right" vertical="center"/>
    </xf>
    <xf numFmtId="0" fontId="4" fillId="0" borderId="79" xfId="0" applyFont="1" applyBorder="1" applyAlignment="1">
      <alignment horizontal="center" vertical="center"/>
    </xf>
    <xf numFmtId="38" fontId="4" fillId="0" borderId="79" xfId="1" applyFont="1" applyBorder="1">
      <alignment vertical="center"/>
    </xf>
    <xf numFmtId="38" fontId="24" fillId="0" borderId="79" xfId="1" applyFont="1" applyBorder="1" applyAlignment="1">
      <alignment horizontal="center" vertical="center"/>
    </xf>
    <xf numFmtId="176" fontId="4" fillId="0" borderId="79" xfId="1" applyNumberFormat="1" applyFont="1" applyBorder="1">
      <alignment vertical="center"/>
    </xf>
    <xf numFmtId="176" fontId="4" fillId="0" borderId="79" xfId="0" applyNumberFormat="1" applyFont="1" applyBorder="1">
      <alignment vertical="center"/>
    </xf>
    <xf numFmtId="176" fontId="24" fillId="0" borderId="79" xfId="1" applyNumberFormat="1" applyFont="1" applyBorder="1" applyAlignment="1">
      <alignment horizontal="center" vertical="center"/>
    </xf>
    <xf numFmtId="0" fontId="4" fillId="0" borderId="79" xfId="0" applyFont="1" applyBorder="1">
      <alignment vertical="center"/>
    </xf>
    <xf numFmtId="0" fontId="4" fillId="0" borderId="0" xfId="0" applyFont="1" applyAlignment="1">
      <alignment horizontal="left" vertical="center" indent="5"/>
    </xf>
    <xf numFmtId="0" fontId="4" fillId="0" borderId="0" xfId="0" applyFont="1" applyAlignment="1">
      <alignment horizontal="center" vertical="center"/>
    </xf>
    <xf numFmtId="0" fontId="79" fillId="0" borderId="0" xfId="0" applyFont="1">
      <alignment vertical="center"/>
    </xf>
    <xf numFmtId="0" fontId="55" fillId="0" borderId="3" xfId="0" applyFont="1" applyBorder="1" applyAlignment="1">
      <alignment horizontal="distributed" vertical="center" indent="1"/>
    </xf>
    <xf numFmtId="0" fontId="80" fillId="0" borderId="0" xfId="0" applyFont="1">
      <alignment vertical="center"/>
    </xf>
    <xf numFmtId="0" fontId="55" fillId="0" borderId="37" xfId="0" applyFont="1" applyBorder="1" applyAlignment="1">
      <alignment horizontal="distributed" vertical="center" indent="1"/>
    </xf>
    <xf numFmtId="0" fontId="55" fillId="0" borderId="38" xfId="0" applyFont="1" applyBorder="1" applyAlignment="1">
      <alignment horizontal="distributed" vertical="center" indent="1"/>
    </xf>
    <xf numFmtId="0" fontId="55" fillId="0" borderId="39" xfId="0" applyFont="1" applyBorder="1">
      <alignment vertical="center"/>
    </xf>
    <xf numFmtId="0" fontId="55" fillId="0" borderId="40" xfId="0" applyFont="1" applyBorder="1">
      <alignment vertical="center"/>
    </xf>
    <xf numFmtId="0" fontId="55" fillId="0" borderId="41" xfId="0" applyFont="1" applyBorder="1">
      <alignment vertical="center"/>
    </xf>
    <xf numFmtId="0" fontId="55" fillId="0" borderId="42" xfId="0" applyFont="1" applyBorder="1">
      <alignment vertical="center"/>
    </xf>
    <xf numFmtId="0" fontId="81" fillId="0" borderId="0" xfId="0" applyFont="1" applyAlignment="1">
      <alignment horizontal="center" vertical="center"/>
    </xf>
    <xf numFmtId="176" fontId="7" fillId="0" borderId="75" xfId="0" applyNumberFormat="1" applyFont="1" applyBorder="1" applyAlignment="1">
      <alignment horizontal="center" vertical="center"/>
    </xf>
    <xf numFmtId="0" fontId="7" fillId="0" borderId="0" xfId="0" applyFont="1" applyAlignment="1">
      <alignment horizontal="left" vertical="center" indent="1"/>
    </xf>
    <xf numFmtId="176" fontId="11" fillId="0" borderId="0" xfId="0" applyNumberFormat="1" applyFont="1" applyAlignment="1">
      <alignment horizontal="left" vertical="center" indent="1"/>
    </xf>
    <xf numFmtId="0" fontId="11" fillId="0" borderId="0" xfId="0" applyFont="1" applyAlignment="1">
      <alignment horizontal="left" vertical="center" indent="1"/>
    </xf>
    <xf numFmtId="0" fontId="58" fillId="0" borderId="0" xfId="0" applyFont="1" applyAlignment="1">
      <alignment horizontal="left" vertical="center" indent="1"/>
    </xf>
    <xf numFmtId="176" fontId="27" fillId="0" borderId="74" xfId="0" applyNumberFormat="1" applyFont="1" applyBorder="1" applyAlignment="1">
      <alignment horizontal="left" vertical="center" textRotation="255" indent="1"/>
    </xf>
    <xf numFmtId="176" fontId="27" fillId="0" borderId="0" xfId="0" applyNumberFormat="1" applyFont="1" applyAlignment="1">
      <alignment horizontal="left" vertical="center" textRotation="255" indent="1"/>
    </xf>
    <xf numFmtId="0" fontId="27" fillId="0" borderId="0" xfId="0" applyFont="1" applyAlignment="1">
      <alignment horizontal="left" vertical="center" indent="1"/>
    </xf>
    <xf numFmtId="0" fontId="63" fillId="0" borderId="0" xfId="0" applyFont="1" applyAlignment="1">
      <alignment horizontal="left" vertical="center" indent="1"/>
    </xf>
    <xf numFmtId="176" fontId="11" fillId="0" borderId="0" xfId="0" applyNumberFormat="1" applyFont="1" applyAlignment="1">
      <alignment horizontal="center" vertical="center" wrapText="1"/>
    </xf>
    <xf numFmtId="176" fontId="11" fillId="0" borderId="0" xfId="0" applyNumberFormat="1" applyFont="1" applyAlignment="1">
      <alignment horizontal="distributed" vertical="center" indent="1"/>
    </xf>
    <xf numFmtId="176" fontId="11" fillId="0" borderId="0" xfId="0" applyNumberFormat="1" applyFont="1" applyAlignment="1">
      <alignment horizontal="distributed" vertical="top" indent="1"/>
    </xf>
    <xf numFmtId="0" fontId="11" fillId="0" borderId="0" xfId="0" applyFont="1" applyAlignment="1">
      <alignment horizontal="distributed" vertical="center" indent="1"/>
    </xf>
    <xf numFmtId="176" fontId="11" fillId="0" borderId="0" xfId="0" applyNumberFormat="1" applyFont="1" applyAlignment="1">
      <alignment horizontal="left" vertical="center"/>
    </xf>
    <xf numFmtId="176" fontId="11" fillId="0" borderId="0" xfId="0" applyNumberFormat="1" applyFont="1" applyAlignment="1">
      <alignment vertical="top"/>
    </xf>
    <xf numFmtId="0" fontId="58" fillId="0" borderId="0" xfId="0" applyFont="1" applyAlignment="1">
      <alignment horizontal="left" vertical="center"/>
    </xf>
    <xf numFmtId="176" fontId="7" fillId="0" borderId="0" xfId="0" applyNumberFormat="1" applyFont="1" applyAlignment="1">
      <alignment horizontal="center" vertical="center" shrinkToFit="1"/>
    </xf>
    <xf numFmtId="177" fontId="7" fillId="0" borderId="0" xfId="0" applyNumberFormat="1" applyFont="1" applyAlignment="1">
      <alignment horizontal="left" vertical="center"/>
    </xf>
    <xf numFmtId="176" fontId="11" fillId="0" borderId="0" xfId="0" applyNumberFormat="1" applyFont="1" applyAlignment="1">
      <alignment horizontal="left" vertical="center" indent="1" shrinkToFit="1"/>
    </xf>
    <xf numFmtId="176" fontId="7" fillId="0" borderId="0" xfId="0" applyNumberFormat="1" applyFont="1" applyAlignment="1">
      <alignment horizontal="left" vertical="center" indent="1"/>
    </xf>
    <xf numFmtId="49" fontId="55" fillId="0" borderId="0" xfId="0" applyNumberFormat="1" applyFont="1">
      <alignment vertical="center"/>
    </xf>
    <xf numFmtId="176" fontId="53" fillId="0" borderId="3" xfId="0" applyNumberFormat="1" applyFont="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distributed" vertical="center" indent="1"/>
    </xf>
    <xf numFmtId="0" fontId="9" fillId="0" borderId="3" xfId="0" applyFont="1" applyBorder="1" applyAlignment="1">
      <alignment horizontal="center" vertical="center"/>
    </xf>
    <xf numFmtId="0" fontId="46" fillId="0" borderId="3" xfId="0" applyFont="1" applyBorder="1" applyAlignment="1">
      <alignment horizontal="center" vertical="center"/>
    </xf>
    <xf numFmtId="176" fontId="11" fillId="0" borderId="3" xfId="0" applyNumberFormat="1" applyFont="1" applyBorder="1" applyAlignment="1">
      <alignment horizontal="left" vertical="center" indent="1" shrinkToFit="1"/>
    </xf>
    <xf numFmtId="176" fontId="7" fillId="0" borderId="3" xfId="0" applyNumberFormat="1" applyFont="1" applyBorder="1" applyAlignment="1">
      <alignment horizontal="left" vertical="center" indent="1" shrinkToFit="1"/>
    </xf>
    <xf numFmtId="176" fontId="7" fillId="0" borderId="3" xfId="0" applyNumberFormat="1" applyFont="1" applyBorder="1" applyAlignment="1">
      <alignment horizontal="center" vertical="center"/>
    </xf>
    <xf numFmtId="176" fontId="11" fillId="0" borderId="3" xfId="0" applyNumberFormat="1" applyFont="1" applyBorder="1" applyAlignment="1">
      <alignment horizontal="center" vertical="center"/>
    </xf>
    <xf numFmtId="176" fontId="7" fillId="0" borderId="3" xfId="0" applyNumberFormat="1" applyFont="1" applyBorder="1" applyAlignment="1">
      <alignment horizontal="distributed" vertical="center" indent="1" shrinkToFit="1"/>
    </xf>
    <xf numFmtId="0" fontId="7" fillId="0" borderId="76" xfId="0" applyFont="1" applyBorder="1" applyAlignment="1">
      <alignment horizontal="center" vertical="center"/>
    </xf>
    <xf numFmtId="177" fontId="7" fillId="0" borderId="3" xfId="0" applyNumberFormat="1" applyFont="1" applyBorder="1" applyAlignment="1">
      <alignment horizontal="left" vertical="center" indent="1"/>
    </xf>
    <xf numFmtId="0" fontId="82" fillId="0" borderId="3" xfId="0" applyFont="1" applyBorder="1" applyAlignment="1">
      <alignment horizontal="center" vertical="center"/>
    </xf>
    <xf numFmtId="0" fontId="82" fillId="0" borderId="3" xfId="0" applyFont="1" applyBorder="1" applyAlignment="1">
      <alignment horizontal="distributed" vertical="center" indent="1"/>
    </xf>
    <xf numFmtId="0" fontId="82" fillId="0" borderId="25" xfId="0" applyFont="1" applyBorder="1" applyAlignment="1">
      <alignment horizontal="distributed" vertical="center" indent="5"/>
    </xf>
    <xf numFmtId="176" fontId="53" fillId="0" borderId="3" xfId="0" applyNumberFormat="1" applyFont="1" applyBorder="1" applyAlignment="1">
      <alignment horizontal="distributed" vertical="center" indent="1"/>
    </xf>
    <xf numFmtId="176" fontId="65" fillId="0" borderId="3" xfId="0" applyNumberFormat="1" applyFont="1" applyBorder="1" applyAlignment="1">
      <alignment horizontal="left" vertical="center" indent="1"/>
    </xf>
    <xf numFmtId="176" fontId="53" fillId="0" borderId="3" xfId="0" applyNumberFormat="1" applyFont="1" applyBorder="1" applyAlignment="1">
      <alignment horizontal="left" vertical="center" indent="1"/>
    </xf>
    <xf numFmtId="176" fontId="65" fillId="0" borderId="3" xfId="0" applyNumberFormat="1" applyFont="1" applyBorder="1" applyAlignment="1">
      <alignment horizontal="center" vertical="center"/>
    </xf>
    <xf numFmtId="176" fontId="53" fillId="0" borderId="29" xfId="0" applyNumberFormat="1" applyFont="1" applyBorder="1" applyAlignment="1">
      <alignment horizontal="center" vertical="center"/>
    </xf>
    <xf numFmtId="176" fontId="53" fillId="0" borderId="29" xfId="0" applyNumberFormat="1" applyFont="1" applyBorder="1" applyAlignment="1">
      <alignment horizontal="distributed" vertical="center" indent="1"/>
    </xf>
    <xf numFmtId="176" fontId="65" fillId="0" borderId="29" xfId="0" applyNumberFormat="1" applyFont="1" applyBorder="1" applyAlignment="1">
      <alignment horizontal="left" vertical="center" indent="1"/>
    </xf>
    <xf numFmtId="176" fontId="53" fillId="0" borderId="29" xfId="0" applyNumberFormat="1" applyFont="1" applyBorder="1" applyAlignment="1">
      <alignment horizontal="left" vertical="center" indent="1"/>
    </xf>
    <xf numFmtId="176" fontId="65" fillId="0" borderId="29" xfId="0" applyNumberFormat="1" applyFont="1" applyBorder="1" applyAlignment="1">
      <alignment horizontal="center" vertical="center"/>
    </xf>
    <xf numFmtId="176" fontId="65" fillId="0" borderId="0" xfId="0" applyNumberFormat="1" applyFont="1" applyAlignment="1">
      <alignment horizontal="left" vertical="center" indent="1"/>
    </xf>
    <xf numFmtId="176" fontId="65" fillId="0" borderId="0" xfId="0" applyNumberFormat="1" applyFont="1" applyAlignment="1">
      <alignment horizontal="center" vertical="center"/>
    </xf>
    <xf numFmtId="183" fontId="53" fillId="0" borderId="0" xfId="0" applyNumberFormat="1" applyFont="1" applyAlignment="1">
      <alignment horizontal="left" vertical="center" indent="1"/>
    </xf>
    <xf numFmtId="38" fontId="53" fillId="0" borderId="0" xfId="1" applyFont="1">
      <alignment vertical="center"/>
    </xf>
    <xf numFmtId="0" fontId="53" fillId="0" borderId="3" xfId="0" applyFont="1" applyBorder="1" applyAlignment="1">
      <alignment horizontal="distributed" vertical="center" wrapText="1" indent="2"/>
    </xf>
    <xf numFmtId="38" fontId="53" fillId="0" borderId="4" xfId="1" applyFont="1" applyBorder="1">
      <alignment vertical="center"/>
    </xf>
    <xf numFmtId="0" fontId="60" fillId="0" borderId="25" xfId="0" applyFont="1" applyBorder="1" applyAlignment="1">
      <alignment horizontal="center" vertical="center"/>
    </xf>
    <xf numFmtId="0" fontId="59" fillId="0" borderId="3" xfId="0" applyFont="1" applyBorder="1" applyAlignment="1">
      <alignment horizontal="distributed" vertical="center" indent="2"/>
    </xf>
    <xf numFmtId="38" fontId="59" fillId="0" borderId="4" xfId="1" applyFont="1" applyBorder="1">
      <alignment vertical="center"/>
    </xf>
    <xf numFmtId="183" fontId="55" fillId="0" borderId="0" xfId="0" applyNumberFormat="1" applyFont="1" applyAlignment="1">
      <alignment horizontal="left" vertical="center" indent="1"/>
    </xf>
    <xf numFmtId="0" fontId="7" fillId="2" borderId="75" xfId="0" applyFont="1" applyFill="1" applyBorder="1" applyAlignment="1">
      <alignment horizontal="distributed" vertical="center" indent="1"/>
    </xf>
    <xf numFmtId="0" fontId="11" fillId="2" borderId="75" xfId="0" applyFont="1" applyFill="1" applyBorder="1" applyAlignment="1">
      <alignment horizontal="left" vertical="center" indent="1"/>
    </xf>
    <xf numFmtId="0" fontId="7" fillId="2" borderId="75" xfId="0" applyFont="1" applyFill="1" applyBorder="1" applyAlignment="1">
      <alignment horizontal="left" vertical="center" indent="1" shrinkToFit="1"/>
    </xf>
    <xf numFmtId="0" fontId="11" fillId="2" borderId="75" xfId="0" applyFont="1" applyFill="1" applyBorder="1" applyAlignment="1">
      <alignment horizontal="center" vertical="center"/>
    </xf>
    <xf numFmtId="0" fontId="7" fillId="2" borderId="75" xfId="0" applyFont="1" applyFill="1" applyBorder="1">
      <alignment vertical="center"/>
    </xf>
    <xf numFmtId="49" fontId="7" fillId="2" borderId="75" xfId="0" applyNumberFormat="1" applyFont="1" applyFill="1" applyBorder="1" applyAlignment="1">
      <alignment horizontal="left" vertical="center"/>
    </xf>
    <xf numFmtId="0" fontId="7" fillId="2" borderId="75" xfId="0" applyFont="1" applyFill="1" applyBorder="1" applyAlignment="1">
      <alignment horizontal="center" vertical="center"/>
    </xf>
    <xf numFmtId="0" fontId="11" fillId="2" borderId="0" xfId="0" applyFont="1" applyFill="1" applyAlignment="1">
      <alignment horizontal="center" vertical="center"/>
    </xf>
    <xf numFmtId="0" fontId="7" fillId="0" borderId="3" xfId="0" applyFont="1" applyBorder="1" applyAlignment="1">
      <alignment horizontal="distributed" vertical="center" wrapText="1" indent="1"/>
    </xf>
    <xf numFmtId="0" fontId="11" fillId="0" borderId="3" xfId="0" applyFont="1" applyBorder="1" applyAlignment="1">
      <alignment horizontal="distributed" vertical="center" indent="1"/>
    </xf>
    <xf numFmtId="0" fontId="7" fillId="0" borderId="3" xfId="0" applyFont="1" applyBorder="1" applyAlignment="1">
      <alignment horizontal="distributed" vertical="center" indent="4"/>
    </xf>
    <xf numFmtId="176" fontId="7" fillId="0" borderId="3" xfId="0" applyNumberFormat="1" applyFont="1" applyBorder="1" applyAlignment="1">
      <alignment horizontal="distributed" vertical="center" wrapText="1" indent="1"/>
    </xf>
    <xf numFmtId="176" fontId="11" fillId="0" borderId="3" xfId="0" applyNumberFormat="1" applyFont="1" applyBorder="1" applyAlignment="1">
      <alignment horizontal="left" vertical="center" wrapText="1" indent="1"/>
    </xf>
    <xf numFmtId="176" fontId="11" fillId="0" borderId="3" xfId="0" applyNumberFormat="1" applyFont="1" applyBorder="1" applyAlignment="1">
      <alignment horizontal="center" vertical="center" wrapText="1"/>
    </xf>
    <xf numFmtId="176" fontId="7" fillId="0" borderId="3" xfId="0" applyNumberFormat="1" applyFont="1" applyBorder="1" applyAlignment="1">
      <alignment vertical="center" shrinkToFit="1"/>
    </xf>
    <xf numFmtId="176" fontId="7" fillId="0" borderId="3" xfId="0" applyNumberFormat="1" applyFont="1" applyBorder="1" applyAlignment="1">
      <alignment horizontal="center" vertical="center" shrinkToFit="1"/>
    </xf>
    <xf numFmtId="177" fontId="7" fillId="0" borderId="3" xfId="0" applyNumberFormat="1" applyFont="1" applyBorder="1" applyAlignment="1">
      <alignment horizontal="left" vertical="center"/>
    </xf>
    <xf numFmtId="176" fontId="7" fillId="0" borderId="3" xfId="0" applyNumberFormat="1" applyFont="1" applyBorder="1" applyAlignment="1">
      <alignment horizontal="distributed" vertical="center" indent="1"/>
    </xf>
    <xf numFmtId="176" fontId="7" fillId="0" borderId="3" xfId="0" applyNumberFormat="1" applyFont="1" applyBorder="1" applyAlignment="1">
      <alignment horizontal="center" vertical="center" wrapText="1"/>
    </xf>
    <xf numFmtId="176" fontId="9" fillId="0" borderId="3" xfId="0" applyNumberFormat="1" applyFont="1" applyBorder="1" applyAlignment="1">
      <alignment horizontal="distributed" vertical="center" wrapText="1" indent="3" shrinkToFit="1"/>
    </xf>
    <xf numFmtId="177" fontId="7" fillId="0" borderId="3" xfId="0" applyNumberFormat="1" applyFont="1" applyBorder="1" applyAlignment="1">
      <alignment horizontal="left" vertical="center" indent="1" shrinkToFit="1"/>
    </xf>
    <xf numFmtId="176" fontId="7" fillId="0" borderId="43" xfId="0" applyNumberFormat="1" applyFont="1" applyBorder="1" applyAlignment="1">
      <alignment horizontal="left" vertical="center" indent="1" shrinkToFit="1"/>
    </xf>
    <xf numFmtId="176" fontId="7" fillId="0" borderId="43" xfId="0" applyNumberFormat="1" applyFont="1" applyBorder="1" applyAlignment="1">
      <alignment horizontal="center" vertical="center"/>
    </xf>
    <xf numFmtId="176" fontId="11" fillId="0" borderId="43" xfId="0" applyNumberFormat="1" applyFont="1" applyBorder="1" applyAlignment="1">
      <alignment horizontal="center" vertical="center"/>
    </xf>
    <xf numFmtId="176" fontId="7" fillId="0" borderId="0" xfId="0" applyNumberFormat="1" applyFont="1" applyAlignment="1">
      <alignment horizontal="distributed" vertical="center" indent="1" shrinkToFit="1"/>
    </xf>
    <xf numFmtId="177" fontId="7" fillId="0" borderId="0" xfId="0" applyNumberFormat="1" applyFont="1" applyAlignment="1">
      <alignment horizontal="left" vertical="center" indent="1"/>
    </xf>
    <xf numFmtId="176" fontId="7" fillId="0" borderId="3" xfId="0" applyNumberFormat="1" applyFont="1" applyBorder="1" applyAlignment="1">
      <alignment horizontal="left" vertical="center" indent="1"/>
    </xf>
    <xf numFmtId="176" fontId="9" fillId="0" borderId="3" xfId="0" applyNumberFormat="1" applyFont="1" applyBorder="1" applyAlignment="1">
      <alignment horizontal="distributed" vertical="center" indent="3" shrinkToFit="1"/>
    </xf>
    <xf numFmtId="176" fontId="10" fillId="0" borderId="3" xfId="0" applyNumberFormat="1" applyFont="1" applyBorder="1" applyAlignment="1">
      <alignment horizontal="left" vertical="center" wrapText="1" indent="1"/>
    </xf>
    <xf numFmtId="176" fontId="7" fillId="3" borderId="3" xfId="0" applyNumberFormat="1" applyFont="1" applyFill="1" applyBorder="1" applyAlignment="1">
      <alignment horizontal="distributed" vertical="center" wrapText="1" indent="1"/>
    </xf>
    <xf numFmtId="176" fontId="10" fillId="3" borderId="3" xfId="0" applyNumberFormat="1" applyFont="1" applyFill="1" applyBorder="1" applyAlignment="1">
      <alignment horizontal="left" vertical="center" wrapText="1" indent="1"/>
    </xf>
    <xf numFmtId="176" fontId="11" fillId="3" borderId="3" xfId="0" applyNumberFormat="1" applyFont="1" applyFill="1" applyBorder="1" applyAlignment="1">
      <alignment horizontal="center" vertical="center" wrapText="1"/>
    </xf>
    <xf numFmtId="176" fontId="7" fillId="3" borderId="3" xfId="0" applyNumberFormat="1" applyFont="1" applyFill="1" applyBorder="1" applyAlignment="1">
      <alignment horizontal="left" vertical="center" indent="1" shrinkToFit="1"/>
    </xf>
    <xf numFmtId="176" fontId="7" fillId="3" borderId="3" xfId="0" applyNumberFormat="1" applyFont="1" applyFill="1" applyBorder="1" applyAlignment="1">
      <alignment horizontal="center" vertical="center" shrinkToFit="1"/>
    </xf>
    <xf numFmtId="177" fontId="7" fillId="3" borderId="3" xfId="0" applyNumberFormat="1" applyFont="1" applyFill="1" applyBorder="1" applyAlignment="1">
      <alignment horizontal="left" vertical="center" indent="1"/>
    </xf>
    <xf numFmtId="176" fontId="7" fillId="3" borderId="3" xfId="0" applyNumberFormat="1" applyFont="1" applyFill="1" applyBorder="1" applyAlignment="1">
      <alignment horizontal="center" vertical="center"/>
    </xf>
    <xf numFmtId="176" fontId="11" fillId="3" borderId="3" xfId="0" applyNumberFormat="1" applyFont="1" applyFill="1" applyBorder="1" applyAlignment="1">
      <alignment horizontal="center" vertical="center"/>
    </xf>
    <xf numFmtId="176" fontId="7" fillId="3" borderId="3" xfId="0" applyNumberFormat="1" applyFont="1" applyFill="1" applyBorder="1" applyAlignment="1">
      <alignment horizontal="distributed" vertical="center" indent="1"/>
    </xf>
    <xf numFmtId="176" fontId="7" fillId="0" borderId="4" xfId="0" applyNumberFormat="1" applyFont="1" applyBorder="1" applyAlignment="1">
      <alignment horizontal="center" vertical="center"/>
    </xf>
    <xf numFmtId="176" fontId="11" fillId="3" borderId="25" xfId="0" applyNumberFormat="1" applyFont="1" applyFill="1" applyBorder="1" applyAlignment="1">
      <alignment horizontal="center" vertical="center"/>
    </xf>
    <xf numFmtId="0" fontId="7" fillId="0" borderId="43" xfId="0" applyFont="1" applyBorder="1" applyAlignment="1">
      <alignment horizontal="distributed" vertical="center" wrapText="1" indent="1"/>
    </xf>
    <xf numFmtId="0" fontId="11" fillId="0" borderId="43" xfId="0" applyFont="1" applyBorder="1" applyAlignment="1">
      <alignment horizontal="distributed" vertical="center" indent="1"/>
    </xf>
    <xf numFmtId="0" fontId="7" fillId="0" borderId="43" xfId="0" applyFont="1" applyBorder="1" applyAlignment="1">
      <alignment horizontal="distributed" vertical="center" indent="1"/>
    </xf>
    <xf numFmtId="0" fontId="7" fillId="0" borderId="43" xfId="0" applyFont="1" applyBorder="1" applyAlignment="1">
      <alignment horizontal="center" vertical="center"/>
    </xf>
    <xf numFmtId="0" fontId="7" fillId="0" borderId="43" xfId="0" applyFont="1" applyBorder="1" applyAlignment="1">
      <alignment horizontal="distributed" vertical="center" indent="4"/>
    </xf>
    <xf numFmtId="176" fontId="10" fillId="3" borderId="43" xfId="0" applyNumberFormat="1" applyFont="1" applyFill="1" applyBorder="1" applyAlignment="1">
      <alignment horizontal="left" vertical="center" wrapText="1" indent="1"/>
    </xf>
    <xf numFmtId="176" fontId="7" fillId="3" borderId="43" xfId="0" applyNumberFormat="1" applyFont="1" applyFill="1" applyBorder="1" applyAlignment="1">
      <alignment horizontal="distributed" vertical="center" wrapText="1" indent="1"/>
    </xf>
    <xf numFmtId="176" fontId="11" fillId="3" borderId="43" xfId="0" applyNumberFormat="1" applyFont="1" applyFill="1" applyBorder="1" applyAlignment="1">
      <alignment horizontal="center" vertical="center" wrapText="1"/>
    </xf>
    <xf numFmtId="176" fontId="7" fillId="3" borderId="43" xfId="0" applyNumberFormat="1" applyFont="1" applyFill="1" applyBorder="1" applyAlignment="1">
      <alignment horizontal="left" vertical="center" indent="1" shrinkToFit="1"/>
    </xf>
    <xf numFmtId="176" fontId="7" fillId="3" borderId="43" xfId="0" applyNumberFormat="1" applyFont="1" applyFill="1" applyBorder="1" applyAlignment="1">
      <alignment horizontal="center" vertical="center" shrinkToFit="1"/>
    </xf>
    <xf numFmtId="177" fontId="7" fillId="3" borderId="43" xfId="0" applyNumberFormat="1" applyFont="1" applyFill="1" applyBorder="1" applyAlignment="1">
      <alignment horizontal="left" vertical="center" indent="1"/>
    </xf>
    <xf numFmtId="176" fontId="7" fillId="3" borderId="43" xfId="0" applyNumberFormat="1" applyFont="1" applyFill="1" applyBorder="1" applyAlignment="1">
      <alignment horizontal="center" vertical="center"/>
    </xf>
    <xf numFmtId="176" fontId="11" fillId="3" borderId="43" xfId="0" applyNumberFormat="1" applyFont="1" applyFill="1" applyBorder="1" applyAlignment="1">
      <alignment horizontal="center" vertical="center"/>
    </xf>
    <xf numFmtId="0" fontId="7" fillId="0" borderId="25" xfId="0" applyFont="1" applyBorder="1" applyAlignment="1">
      <alignment horizontal="distributed" vertical="center" indent="1"/>
    </xf>
    <xf numFmtId="0" fontId="7" fillId="3" borderId="25" xfId="0" applyFont="1" applyFill="1" applyBorder="1" applyAlignment="1">
      <alignment horizontal="distributed" vertical="center" indent="1"/>
    </xf>
    <xf numFmtId="176" fontId="11" fillId="0" borderId="25" xfId="0" applyNumberFormat="1" applyFont="1" applyBorder="1" applyAlignment="1">
      <alignment horizontal="center" vertical="center"/>
    </xf>
    <xf numFmtId="176" fontId="7" fillId="0" borderId="29" xfId="0" applyNumberFormat="1" applyFont="1" applyBorder="1" applyAlignment="1">
      <alignment horizontal="center" vertical="center"/>
    </xf>
    <xf numFmtId="176" fontId="7" fillId="0" borderId="29" xfId="0" applyNumberFormat="1" applyFont="1" applyBorder="1" applyAlignment="1">
      <alignment horizontal="distributed" vertical="center" wrapText="1" indent="1"/>
    </xf>
    <xf numFmtId="176" fontId="11" fillId="0" borderId="29" xfId="0" applyNumberFormat="1" applyFont="1" applyBorder="1" applyAlignment="1">
      <alignment horizontal="left" vertical="center" wrapText="1" indent="1"/>
    </xf>
    <xf numFmtId="176" fontId="11" fillId="0" borderId="29" xfId="0" applyNumberFormat="1" applyFont="1" applyBorder="1" applyAlignment="1">
      <alignment horizontal="center" vertical="center" wrapText="1"/>
    </xf>
    <xf numFmtId="176" fontId="7" fillId="0" borderId="29" xfId="0" applyNumberFormat="1" applyFont="1" applyBorder="1" applyAlignment="1">
      <alignment vertical="center" shrinkToFit="1"/>
    </xf>
    <xf numFmtId="176" fontId="7" fillId="0" borderId="29" xfId="0" applyNumberFormat="1" applyFont="1" applyBorder="1" applyAlignment="1">
      <alignment horizontal="center" vertical="center" shrinkToFit="1"/>
    </xf>
    <xf numFmtId="177" fontId="7" fillId="0" borderId="29" xfId="0" applyNumberFormat="1" applyFont="1" applyBorder="1" applyAlignment="1">
      <alignment horizontal="left" vertical="center"/>
    </xf>
    <xf numFmtId="176" fontId="11" fillId="0" borderId="29" xfId="0" applyNumberFormat="1" applyFont="1" applyBorder="1" applyAlignment="1">
      <alignment horizontal="center" vertical="center"/>
    </xf>
    <xf numFmtId="176" fontId="7" fillId="0" borderId="29" xfId="0" applyNumberFormat="1" applyFont="1" applyBorder="1" applyAlignment="1">
      <alignment horizontal="distributed" vertical="center" indent="1"/>
    </xf>
    <xf numFmtId="176" fontId="11" fillId="0" borderId="0" xfId="0" applyNumberFormat="1" applyFont="1" applyAlignment="1">
      <alignment horizontal="left" vertical="center" wrapText="1" indent="1"/>
    </xf>
    <xf numFmtId="176" fontId="7" fillId="0" borderId="0" xfId="0" applyNumberFormat="1" applyFont="1" applyAlignment="1">
      <alignment vertical="center" shrinkToFit="1"/>
    </xf>
    <xf numFmtId="176" fontId="46" fillId="0" borderId="0" xfId="0" applyNumberFormat="1" applyFont="1" applyAlignment="1">
      <alignment vertical="center" shrinkToFit="1"/>
    </xf>
    <xf numFmtId="177" fontId="11" fillId="0" borderId="0" xfId="0" applyNumberFormat="1" applyFont="1" applyAlignment="1">
      <alignment horizontal="left" vertical="center" indent="1" shrinkToFit="1"/>
    </xf>
    <xf numFmtId="176" fontId="7" fillId="3" borderId="43" xfId="0" applyNumberFormat="1" applyFont="1" applyFill="1" applyBorder="1" applyAlignment="1">
      <alignment horizontal="distributed" vertical="center" indent="1"/>
    </xf>
    <xf numFmtId="176" fontId="7" fillId="3" borderId="43" xfId="0" applyNumberFormat="1" applyFont="1" applyFill="1" applyBorder="1" applyAlignment="1">
      <alignment horizontal="center" vertical="center" wrapText="1"/>
    </xf>
    <xf numFmtId="176" fontId="7" fillId="0" borderId="30" xfId="0" applyNumberFormat="1" applyFont="1" applyBorder="1" applyAlignment="1">
      <alignment horizontal="distributed" vertical="center" wrapText="1" indent="1"/>
    </xf>
    <xf numFmtId="176" fontId="10" fillId="0" borderId="30" xfId="0" applyNumberFormat="1" applyFont="1" applyBorder="1" applyAlignment="1">
      <alignment horizontal="left" vertical="center" wrapText="1" indent="1"/>
    </xf>
    <xf numFmtId="176" fontId="11" fillId="0" borderId="30" xfId="0" applyNumberFormat="1" applyFont="1" applyBorder="1" applyAlignment="1">
      <alignment horizontal="center" vertical="center" wrapText="1"/>
    </xf>
    <xf numFmtId="176" fontId="7" fillId="0" borderId="30" xfId="0" applyNumberFormat="1" applyFont="1" applyBorder="1" applyAlignment="1">
      <alignment horizontal="left" vertical="center" indent="1" shrinkToFit="1"/>
    </xf>
    <xf numFmtId="176" fontId="7" fillId="0" borderId="30" xfId="0" applyNumberFormat="1" applyFont="1" applyBorder="1" applyAlignment="1">
      <alignment horizontal="center" vertical="center" shrinkToFit="1"/>
    </xf>
    <xf numFmtId="177" fontId="7" fillId="0" borderId="30" xfId="0" applyNumberFormat="1" applyFont="1" applyBorder="1" applyAlignment="1">
      <alignment horizontal="left" vertical="center" indent="1"/>
    </xf>
    <xf numFmtId="176" fontId="7" fillId="0" borderId="30" xfId="0" applyNumberFormat="1" applyFont="1" applyBorder="1" applyAlignment="1">
      <alignment horizontal="center" vertical="center"/>
    </xf>
    <xf numFmtId="176" fontId="11" fillId="0" borderId="30" xfId="0" applyNumberFormat="1" applyFont="1" applyBorder="1" applyAlignment="1">
      <alignment horizontal="center" vertical="center"/>
    </xf>
    <xf numFmtId="176" fontId="7" fillId="0" borderId="30" xfId="0" applyNumberFormat="1" applyFont="1" applyBorder="1" applyAlignment="1">
      <alignment horizontal="distributed" vertical="center" indent="1"/>
    </xf>
    <xf numFmtId="176" fontId="7" fillId="0" borderId="43" xfId="0" applyNumberFormat="1" applyFont="1" applyBorder="1" applyAlignment="1">
      <alignment horizontal="distributed" vertical="center" wrapText="1" indent="1"/>
    </xf>
    <xf numFmtId="176" fontId="10" fillId="0" borderId="43" xfId="0" applyNumberFormat="1" applyFont="1" applyBorder="1" applyAlignment="1">
      <alignment horizontal="left" vertical="center" wrapText="1" indent="1"/>
    </xf>
    <xf numFmtId="176" fontId="11" fillId="0" borderId="43" xfId="0" applyNumberFormat="1" applyFont="1" applyBorder="1" applyAlignment="1">
      <alignment horizontal="center" vertical="center" wrapText="1"/>
    </xf>
    <xf numFmtId="176" fontId="7" fillId="0" borderId="43" xfId="0" applyNumberFormat="1" applyFont="1" applyBorder="1" applyAlignment="1">
      <alignment horizontal="center" vertical="center" shrinkToFit="1"/>
    </xf>
    <xf numFmtId="177" fontId="7" fillId="0" borderId="43" xfId="0" applyNumberFormat="1" applyFont="1" applyBorder="1" applyAlignment="1">
      <alignment horizontal="left" vertical="center" indent="1"/>
    </xf>
    <xf numFmtId="176" fontId="7" fillId="0" borderId="43" xfId="0" applyNumberFormat="1" applyFont="1" applyBorder="1" applyAlignment="1">
      <alignment horizontal="distributed" vertical="center" indent="1"/>
    </xf>
    <xf numFmtId="0" fontId="7" fillId="3" borderId="3" xfId="0" applyFont="1" applyFill="1" applyBorder="1" applyAlignment="1">
      <alignment horizontal="distributed" vertical="center" wrapText="1" indent="1"/>
    </xf>
    <xf numFmtId="0" fontId="11" fillId="3" borderId="3" xfId="0" applyFont="1" applyFill="1" applyBorder="1" applyAlignment="1">
      <alignment horizontal="distributed" vertical="center" indent="1"/>
    </xf>
    <xf numFmtId="0" fontId="7" fillId="3" borderId="3" xfId="0" applyFont="1" applyFill="1" applyBorder="1" applyAlignment="1">
      <alignment horizontal="distributed" vertical="center" indent="1"/>
    </xf>
    <xf numFmtId="0" fontId="7" fillId="3" borderId="3" xfId="0" applyFont="1" applyFill="1" applyBorder="1" applyAlignment="1">
      <alignment horizontal="center" vertical="center"/>
    </xf>
    <xf numFmtId="0" fontId="7" fillId="3" borderId="3" xfId="0" applyFont="1" applyFill="1" applyBorder="1" applyAlignment="1">
      <alignment horizontal="distributed" vertical="center" indent="4"/>
    </xf>
    <xf numFmtId="0" fontId="50" fillId="0" borderId="3" xfId="0" applyFont="1" applyBorder="1" applyAlignment="1">
      <alignment horizontal="center" vertical="center"/>
    </xf>
    <xf numFmtId="176" fontId="11" fillId="0" borderId="29" xfId="0" applyNumberFormat="1" applyFont="1" applyBorder="1" applyAlignment="1">
      <alignment horizontal="left" vertical="center" indent="1" shrinkToFit="1"/>
    </xf>
    <xf numFmtId="176" fontId="7" fillId="0" borderId="29" xfId="0" applyNumberFormat="1" applyFont="1" applyBorder="1" applyAlignment="1">
      <alignment horizontal="left" vertical="center" indent="1"/>
    </xf>
    <xf numFmtId="176" fontId="7" fillId="0" borderId="29" xfId="0" applyNumberFormat="1" applyFont="1" applyBorder="1" applyAlignment="1">
      <alignment horizontal="left" vertical="center" indent="1" shrinkToFit="1"/>
    </xf>
    <xf numFmtId="176" fontId="11" fillId="6" borderId="25" xfId="0" applyNumberFormat="1" applyFont="1" applyFill="1" applyBorder="1" applyAlignment="1">
      <alignment horizontal="center" vertical="center"/>
    </xf>
    <xf numFmtId="0" fontId="80" fillId="0" borderId="0" xfId="0" applyFont="1" applyAlignment="1">
      <alignment horizontal="distributed" vertical="center" indent="15"/>
    </xf>
    <xf numFmtId="0" fontId="83" fillId="0" borderId="0" xfId="0" applyFont="1" applyAlignment="1">
      <alignment horizontal="distributed" vertical="center" indent="5"/>
    </xf>
    <xf numFmtId="0" fontId="84" fillId="0" borderId="0" xfId="0" applyFont="1" applyAlignment="1">
      <alignment horizontal="center" vertical="center"/>
    </xf>
    <xf numFmtId="0" fontId="80" fillId="0" borderId="0" xfId="0" applyFont="1" applyAlignment="1">
      <alignment horizontal="distributed" vertical="center" indent="4"/>
    </xf>
    <xf numFmtId="180" fontId="80" fillId="0" borderId="0" xfId="0" applyNumberFormat="1" applyFont="1" applyAlignment="1">
      <alignment horizontal="center" vertical="center"/>
    </xf>
    <xf numFmtId="0" fontId="80" fillId="0" borderId="0" xfId="0" applyFont="1" applyAlignment="1">
      <alignment horizontal="right" vertical="center"/>
    </xf>
    <xf numFmtId="0" fontId="4" fillId="0" borderId="0" xfId="3" applyFont="1" applyAlignment="1">
      <alignment horizontal="left" vertical="center"/>
    </xf>
    <xf numFmtId="0" fontId="53" fillId="0" borderId="0" xfId="0" applyFont="1" applyAlignment="1">
      <alignment horizontal="left" vertical="center"/>
    </xf>
    <xf numFmtId="0" fontId="53" fillId="0" borderId="0" xfId="0" applyFont="1" applyAlignment="1">
      <alignment horizontal="left" vertical="center" indent="1"/>
    </xf>
    <xf numFmtId="0" fontId="53" fillId="0" borderId="0" xfId="0" applyFont="1">
      <alignment vertical="center"/>
    </xf>
    <xf numFmtId="0" fontId="59" fillId="0" borderId="0" xfId="0" applyFont="1" applyAlignment="1">
      <alignment horizontal="distributed" vertical="center" indent="3"/>
    </xf>
    <xf numFmtId="180" fontId="53" fillId="0" borderId="0" xfId="0" applyNumberFormat="1" applyFont="1" applyAlignment="1">
      <alignment horizontal="left" vertical="center"/>
    </xf>
    <xf numFmtId="0" fontId="53" fillId="0" borderId="3" xfId="0" applyFont="1" applyBorder="1" applyAlignment="1">
      <alignment horizontal="distributed" vertical="center" indent="1"/>
    </xf>
    <xf numFmtId="0" fontId="59" fillId="0" borderId="0" xfId="0" applyFont="1" applyAlignment="1">
      <alignment horizontal="distributed" vertical="center" indent="6"/>
    </xf>
    <xf numFmtId="178" fontId="85" fillId="0" borderId="0" xfId="0" applyNumberFormat="1" applyFont="1" applyAlignment="1">
      <alignment horizontal="right" vertical="center"/>
    </xf>
    <xf numFmtId="0" fontId="55" fillId="0" borderId="1" xfId="0" applyFont="1" applyBorder="1" applyAlignment="1">
      <alignment horizontal="distributed" vertical="center" indent="2"/>
    </xf>
    <xf numFmtId="0" fontId="55" fillId="0" borderId="0" xfId="0" applyFont="1" applyAlignment="1">
      <alignment horizontal="center" vertical="center"/>
    </xf>
    <xf numFmtId="180" fontId="55" fillId="0" borderId="0" xfId="0" applyNumberFormat="1" applyFont="1" applyAlignment="1">
      <alignment horizontal="left" vertical="center"/>
    </xf>
    <xf numFmtId="0" fontId="55" fillId="0" borderId="0" xfId="0" applyFont="1" applyAlignment="1">
      <alignment horizontal="distributed" vertical="center" indent="2"/>
    </xf>
    <xf numFmtId="0" fontId="55" fillId="0" borderId="5" xfId="0" applyFont="1" applyBorder="1" applyAlignment="1">
      <alignment horizontal="center" vertical="center"/>
    </xf>
    <xf numFmtId="0" fontId="55" fillId="0" borderId="0" xfId="0" applyFont="1" applyAlignment="1">
      <alignment horizontal="left" vertical="center"/>
    </xf>
    <xf numFmtId="0" fontId="53" fillId="0" borderId="5" xfId="0" applyFont="1" applyBorder="1" applyAlignment="1">
      <alignment horizontal="center" vertical="center"/>
    </xf>
    <xf numFmtId="0" fontId="53" fillId="0" borderId="29" xfId="0" applyFont="1" applyBorder="1" applyAlignment="1">
      <alignment horizontal="center" vertical="center"/>
    </xf>
    <xf numFmtId="0" fontId="53" fillId="0" borderId="1" xfId="0" applyFont="1" applyBorder="1" applyAlignment="1">
      <alignment horizontal="center" vertical="center"/>
    </xf>
    <xf numFmtId="0" fontId="55" fillId="0" borderId="10" xfId="0" applyFont="1" applyBorder="1" applyAlignment="1">
      <alignment horizontal="distributed" vertical="center" indent="2"/>
    </xf>
    <xf numFmtId="0" fontId="55" fillId="0" borderId="10" xfId="0" applyFont="1" applyBorder="1" applyAlignment="1">
      <alignment horizontal="distributed" vertical="center" wrapText="1" indent="1"/>
    </xf>
    <xf numFmtId="0" fontId="53" fillId="0" borderId="0" xfId="0" applyFont="1" applyAlignment="1">
      <alignment horizontal="center" vertical="center"/>
    </xf>
    <xf numFmtId="0" fontId="65" fillId="0" borderId="3" xfId="0" applyFont="1" applyBorder="1" applyAlignment="1">
      <alignment horizontal="center" vertical="center"/>
    </xf>
    <xf numFmtId="0" fontId="53" fillId="0" borderId="3" xfId="0" applyFont="1" applyBorder="1" applyAlignment="1">
      <alignment horizontal="center" vertical="center"/>
    </xf>
    <xf numFmtId="0" fontId="53" fillId="0" borderId="43" xfId="0" applyFont="1" applyBorder="1" applyAlignment="1">
      <alignment horizontal="distributed" vertical="center" indent="1"/>
    </xf>
    <xf numFmtId="0" fontId="53" fillId="0" borderId="30" xfId="0" applyFont="1" applyBorder="1" applyAlignment="1">
      <alignment horizontal="distributed" vertical="center" indent="1"/>
    </xf>
    <xf numFmtId="0" fontId="53" fillId="0" borderId="43" xfId="0" applyFont="1" applyBorder="1" applyAlignment="1">
      <alignment horizontal="distributed" vertical="center" indent="2"/>
    </xf>
    <xf numFmtId="0" fontId="53" fillId="0" borderId="44" xfId="0" applyFont="1" applyBorder="1" applyAlignment="1">
      <alignment horizontal="distributed" vertical="center" indent="2"/>
    </xf>
    <xf numFmtId="0" fontId="53" fillId="0" borderId="4" xfId="0" applyFont="1" applyBorder="1" applyAlignment="1">
      <alignment horizontal="distributed" vertical="center" indent="1"/>
    </xf>
    <xf numFmtId="0" fontId="53" fillId="0" borderId="25" xfId="0" applyFont="1" applyBorder="1" applyAlignment="1">
      <alignment horizontal="distributed" vertical="center" indent="1"/>
    </xf>
    <xf numFmtId="0" fontId="53" fillId="0" borderId="5" xfId="0" applyFont="1" applyBorder="1" applyAlignment="1">
      <alignment horizontal="left" vertical="center" indent="1"/>
    </xf>
    <xf numFmtId="0" fontId="53" fillId="0" borderId="5" xfId="0" applyFont="1" applyBorder="1" applyAlignment="1">
      <alignment horizontal="distributed" vertical="center" indent="1"/>
    </xf>
    <xf numFmtId="0" fontId="57" fillId="0" borderId="0" xfId="0" applyFont="1" applyAlignment="1">
      <alignment horizontal="center" vertical="center"/>
    </xf>
    <xf numFmtId="0" fontId="53" fillId="0" borderId="4" xfId="0" applyFont="1" applyBorder="1" applyAlignment="1">
      <alignment horizontal="center" vertical="center"/>
    </xf>
    <xf numFmtId="0" fontId="53" fillId="0" borderId="25" xfId="0" applyFont="1" applyBorder="1" applyAlignment="1">
      <alignment horizontal="center" vertical="center"/>
    </xf>
    <xf numFmtId="0" fontId="65" fillId="0" borderId="4" xfId="0" applyFont="1" applyBorder="1" applyAlignment="1">
      <alignment horizontal="center" vertical="center"/>
    </xf>
    <xf numFmtId="0" fontId="65" fillId="0" borderId="5" xfId="0" applyFont="1" applyBorder="1" applyAlignment="1">
      <alignment horizontal="center" vertical="center"/>
    </xf>
    <xf numFmtId="0" fontId="65" fillId="0" borderId="25" xfId="0" applyFont="1" applyBorder="1" applyAlignment="1">
      <alignment horizontal="center" vertical="center"/>
    </xf>
    <xf numFmtId="0" fontId="53" fillId="0" borderId="43" xfId="0" applyFont="1" applyBorder="1" applyAlignment="1">
      <alignment horizontal="distributed" vertical="center" indent="2" shrinkToFit="1"/>
    </xf>
    <xf numFmtId="0" fontId="53" fillId="0" borderId="30" xfId="0" applyFont="1" applyBorder="1" applyAlignment="1">
      <alignment horizontal="distributed" vertical="center" indent="2" shrinkToFit="1"/>
    </xf>
    <xf numFmtId="58" fontId="53" fillId="0" borderId="3" xfId="0" applyNumberFormat="1" applyFont="1" applyBorder="1" applyAlignment="1">
      <alignment horizontal="center" vertical="center"/>
    </xf>
    <xf numFmtId="49" fontId="53" fillId="0" borderId="4" xfId="0" applyNumberFormat="1" applyFont="1" applyBorder="1" applyAlignment="1">
      <alignment horizontal="center" vertical="center"/>
    </xf>
    <xf numFmtId="49" fontId="53" fillId="0" borderId="5" xfId="0" applyNumberFormat="1" applyFont="1" applyBorder="1" applyAlignment="1">
      <alignment horizontal="center" vertical="center"/>
    </xf>
    <xf numFmtId="49" fontId="53" fillId="0" borderId="25" xfId="0" applyNumberFormat="1" applyFont="1" applyBorder="1" applyAlignment="1">
      <alignment horizontal="center" vertical="center"/>
    </xf>
    <xf numFmtId="0" fontId="53" fillId="0" borderId="5" xfId="0" applyFont="1" applyBorder="1" applyAlignment="1">
      <alignment horizontal="center" vertical="center" shrinkToFit="1"/>
    </xf>
    <xf numFmtId="0" fontId="65" fillId="0" borderId="0" xfId="0" applyFont="1" applyAlignment="1">
      <alignment horizontal="center" vertical="center"/>
    </xf>
    <xf numFmtId="0" fontId="53" fillId="0" borderId="0" xfId="0" applyFont="1" applyAlignment="1">
      <alignment horizontal="distributed" vertical="center" indent="1"/>
    </xf>
    <xf numFmtId="0" fontId="53" fillId="0" borderId="0" xfId="0" applyFont="1" applyAlignment="1">
      <alignment horizontal="distributed" vertical="center" indent="2"/>
    </xf>
    <xf numFmtId="178" fontId="85" fillId="0" borderId="0" xfId="0" applyNumberFormat="1" applyFont="1" applyAlignment="1">
      <alignment horizontal="left" vertical="center"/>
    </xf>
    <xf numFmtId="0" fontId="0" fillId="0" borderId="0" xfId="0" applyAlignment="1">
      <alignment horizontal="center" vertical="center"/>
    </xf>
    <xf numFmtId="0" fontId="53" fillId="0" borderId="3" xfId="0" applyFont="1" applyBorder="1" applyAlignment="1">
      <alignment horizontal="distributed" vertical="center" wrapText="1" indent="2"/>
    </xf>
    <xf numFmtId="0" fontId="53" fillId="0" borderId="4" xfId="0" applyFont="1" applyBorder="1" applyAlignment="1">
      <alignment horizontal="center" vertical="center" wrapText="1"/>
    </xf>
    <xf numFmtId="0" fontId="53" fillId="0" borderId="25" xfId="0" applyFont="1" applyBorder="1" applyAlignment="1">
      <alignment horizontal="center" vertical="center" wrapText="1"/>
    </xf>
    <xf numFmtId="0" fontId="53" fillId="0" borderId="46" xfId="0" applyFont="1" applyBorder="1" applyAlignment="1">
      <alignment horizontal="center" vertical="center"/>
    </xf>
    <xf numFmtId="0" fontId="53" fillId="0" borderId="45" xfId="0" applyFont="1" applyBorder="1" applyAlignment="1">
      <alignment horizontal="center" vertical="center"/>
    </xf>
    <xf numFmtId="0" fontId="55" fillId="0" borderId="7" xfId="0" applyFont="1" applyBorder="1" applyAlignment="1">
      <alignment horizontal="left" vertical="center"/>
    </xf>
    <xf numFmtId="0" fontId="55" fillId="0" borderId="3" xfId="0" applyFont="1" applyBorder="1" applyAlignment="1">
      <alignment horizontal="left" vertical="center" indent="1"/>
    </xf>
    <xf numFmtId="0" fontId="53" fillId="0" borderId="3" xfId="0" applyFont="1" applyBorder="1" applyAlignment="1">
      <alignment horizontal="left" vertical="center" indent="1"/>
    </xf>
    <xf numFmtId="0" fontId="53" fillId="0" borderId="4" xfId="0" applyFont="1" applyBorder="1" applyAlignment="1">
      <alignment horizontal="left" vertical="center" wrapText="1"/>
    </xf>
    <xf numFmtId="0" fontId="53" fillId="0" borderId="5" xfId="0" applyFont="1" applyBorder="1" applyAlignment="1">
      <alignment horizontal="left" vertical="center" wrapText="1"/>
    </xf>
    <xf numFmtId="0" fontId="53" fillId="0" borderId="45" xfId="0" applyFont="1" applyBorder="1" applyAlignment="1">
      <alignment horizontal="left" vertical="center" wrapText="1"/>
    </xf>
    <xf numFmtId="0" fontId="53" fillId="0" borderId="50" xfId="0" applyFont="1" applyBorder="1" applyAlignment="1">
      <alignment horizontal="left" vertical="center"/>
    </xf>
    <xf numFmtId="0" fontId="53" fillId="0" borderId="29" xfId="0" applyFont="1" applyBorder="1" applyAlignment="1">
      <alignment horizontal="left" vertical="center"/>
    </xf>
    <xf numFmtId="0" fontId="53" fillId="0" borderId="51" xfId="0" applyFont="1" applyBorder="1" applyAlignment="1">
      <alignment horizontal="left" vertical="center"/>
    </xf>
    <xf numFmtId="0" fontId="53" fillId="0" borderId="2" xfId="0" applyFont="1" applyBorder="1" applyAlignment="1">
      <alignment horizontal="center" vertical="center"/>
    </xf>
    <xf numFmtId="0" fontId="53" fillId="0" borderId="53" xfId="0" applyFont="1" applyBorder="1" applyAlignment="1">
      <alignment horizontal="left" vertical="center"/>
    </xf>
    <xf numFmtId="0" fontId="53" fillId="0" borderId="1" xfId="0" applyFont="1" applyBorder="1" applyAlignment="1">
      <alignment horizontal="left" vertical="center"/>
    </xf>
    <xf numFmtId="0" fontId="53" fillId="0" borderId="54" xfId="0" applyFont="1" applyBorder="1" applyAlignment="1">
      <alignment horizontal="left" vertical="center"/>
    </xf>
    <xf numFmtId="0" fontId="53" fillId="0" borderId="55" xfId="0" applyFont="1" applyBorder="1" applyAlignment="1">
      <alignment horizontal="left" vertical="center"/>
    </xf>
    <xf numFmtId="0" fontId="53" fillId="0" borderId="56" xfId="0" applyFont="1" applyBorder="1" applyAlignment="1">
      <alignment horizontal="left" vertical="center"/>
    </xf>
    <xf numFmtId="0" fontId="64" fillId="0" borderId="0" xfId="0" applyFont="1" applyAlignment="1">
      <alignment horizontal="distributed" vertical="center" indent="9"/>
    </xf>
    <xf numFmtId="0" fontId="86" fillId="0" borderId="0" xfId="0" applyFont="1" applyAlignment="1">
      <alignment horizontal="center" vertical="center"/>
    </xf>
    <xf numFmtId="0" fontId="53" fillId="0" borderId="57" xfId="0" applyFont="1" applyBorder="1" applyAlignment="1">
      <alignment horizontal="distributed" vertical="center" indent="2"/>
    </xf>
    <xf numFmtId="0" fontId="53" fillId="0" borderId="12" xfId="0" applyFont="1" applyBorder="1" applyAlignment="1">
      <alignment horizontal="distributed" vertical="center" indent="2"/>
    </xf>
    <xf numFmtId="0" fontId="53" fillId="0" borderId="53" xfId="0" applyFont="1" applyBorder="1" applyAlignment="1">
      <alignment horizontal="distributed" vertical="center" indent="2"/>
    </xf>
    <xf numFmtId="0" fontId="53" fillId="0" borderId="1" xfId="0" applyFont="1" applyBorder="1" applyAlignment="1">
      <alignment horizontal="distributed" vertical="center" indent="2"/>
    </xf>
    <xf numFmtId="0" fontId="53" fillId="0" borderId="12" xfId="0" applyFont="1" applyBorder="1" applyAlignment="1">
      <alignment horizontal="distributed" vertical="center" indent="3"/>
    </xf>
    <xf numFmtId="0" fontId="53" fillId="0" borderId="58" xfId="0" applyFont="1" applyBorder="1" applyAlignment="1">
      <alignment horizontal="distributed" vertical="center" indent="3"/>
    </xf>
    <xf numFmtId="0" fontId="53" fillId="0" borderId="1" xfId="0" applyFont="1" applyBorder="1" applyAlignment="1">
      <alignment horizontal="distributed" vertical="center" indent="3"/>
    </xf>
    <xf numFmtId="0" fontId="53" fillId="0" borderId="8" xfId="0" applyFont="1" applyBorder="1" applyAlignment="1">
      <alignment horizontal="distributed" vertical="center" indent="3"/>
    </xf>
    <xf numFmtId="0" fontId="54" fillId="0" borderId="0" xfId="0" applyFont="1" applyAlignment="1">
      <alignment horizontal="distributed" vertical="center" indent="2"/>
    </xf>
    <xf numFmtId="0" fontId="54" fillId="0" borderId="10" xfId="0" applyFont="1" applyBorder="1" applyAlignment="1">
      <alignment horizontal="distributed" vertical="center" indent="2"/>
    </xf>
    <xf numFmtId="0" fontId="53" fillId="0" borderId="59" xfId="0" applyFont="1" applyBorder="1" applyAlignment="1">
      <alignment horizontal="center" vertical="center"/>
    </xf>
    <xf numFmtId="0" fontId="53" fillId="0" borderId="47" xfId="0" applyFont="1" applyBorder="1" applyAlignment="1">
      <alignment horizontal="left" vertical="center" indent="2"/>
    </xf>
    <xf numFmtId="0" fontId="53" fillId="0" borderId="48" xfId="0" applyFont="1" applyBorder="1" applyAlignment="1">
      <alignment horizontal="left" vertical="center" indent="2"/>
    </xf>
    <xf numFmtId="0" fontId="53" fillId="0" borderId="49" xfId="0" applyFont="1" applyBorder="1" applyAlignment="1">
      <alignment horizontal="distributed" vertical="center" indent="1"/>
    </xf>
    <xf numFmtId="0" fontId="53" fillId="0" borderId="52" xfId="0" applyFont="1" applyBorder="1" applyAlignment="1">
      <alignment horizontal="center" vertical="center"/>
    </xf>
    <xf numFmtId="0" fontId="67" fillId="0" borderId="0" xfId="0" applyFont="1" applyAlignment="1">
      <alignment horizontal="left" vertical="center"/>
    </xf>
    <xf numFmtId="49" fontId="53" fillId="0" borderId="0" xfId="0" applyNumberFormat="1" applyFont="1" applyAlignment="1">
      <alignment horizontal="left" vertical="center"/>
    </xf>
    <xf numFmtId="0" fontId="53" fillId="0" borderId="17" xfId="0" applyFont="1" applyBorder="1" applyAlignment="1">
      <alignment horizontal="left" vertical="center"/>
    </xf>
    <xf numFmtId="0" fontId="53" fillId="0" borderId="18" xfId="0" applyFont="1" applyBorder="1" applyAlignment="1">
      <alignment horizontal="left" vertical="center"/>
    </xf>
    <xf numFmtId="0" fontId="53" fillId="0" borderId="19" xfId="0" applyFont="1" applyBorder="1" applyAlignment="1">
      <alignment horizontal="left" vertical="center"/>
    </xf>
    <xf numFmtId="0" fontId="53" fillId="0" borderId="17" xfId="0" applyFont="1" applyBorder="1" applyAlignment="1">
      <alignment horizontal="left" vertical="center" indent="1"/>
    </xf>
    <xf numFmtId="0" fontId="53" fillId="0" borderId="18" xfId="0" applyFont="1" applyBorder="1" applyAlignment="1">
      <alignment horizontal="left" vertical="center" indent="1"/>
    </xf>
    <xf numFmtId="0" fontId="53" fillId="0" borderId="19" xfId="0" applyFont="1" applyBorder="1" applyAlignment="1">
      <alignment horizontal="left" vertical="center" indent="1"/>
    </xf>
    <xf numFmtId="0" fontId="53" fillId="0" borderId="15" xfId="0" applyFont="1" applyBorder="1" applyAlignment="1">
      <alignment horizontal="left" vertical="center"/>
    </xf>
    <xf numFmtId="0" fontId="53" fillId="0" borderId="16" xfId="0" applyFont="1" applyBorder="1" applyAlignment="1">
      <alignment horizontal="left" vertical="center"/>
    </xf>
    <xf numFmtId="0" fontId="67" fillId="0" borderId="22" xfId="0" applyFont="1" applyBorder="1" applyAlignment="1">
      <alignment horizontal="center" vertical="center"/>
    </xf>
    <xf numFmtId="0" fontId="67" fillId="0" borderId="15" xfId="0" applyFont="1" applyBorder="1" applyAlignment="1">
      <alignment horizontal="center" vertical="center"/>
    </xf>
    <xf numFmtId="0" fontId="53" fillId="0" borderId="20" xfId="0" applyFont="1" applyBorder="1" applyAlignment="1">
      <alignment horizontal="left" vertical="center" indent="1"/>
    </xf>
    <xf numFmtId="0" fontId="67" fillId="0" borderId="17" xfId="0" applyFont="1" applyBorder="1" applyAlignment="1">
      <alignment horizontal="left" vertical="center"/>
    </xf>
    <xf numFmtId="0" fontId="67" fillId="0" borderId="18" xfId="0" applyFont="1" applyBorder="1" applyAlignment="1">
      <alignment horizontal="left" vertical="center"/>
    </xf>
    <xf numFmtId="0" fontId="67" fillId="0" borderId="19" xfId="0" applyFont="1" applyBorder="1" applyAlignment="1">
      <alignment horizontal="left" vertical="center"/>
    </xf>
    <xf numFmtId="0" fontId="53" fillId="0" borderId="21" xfId="0" applyFont="1" applyBorder="1" applyAlignment="1">
      <alignment horizontal="left" vertical="center" indent="1"/>
    </xf>
    <xf numFmtId="49" fontId="53" fillId="0" borderId="20" xfId="0" applyNumberFormat="1" applyFont="1" applyBorder="1" applyAlignment="1">
      <alignment horizontal="left" vertical="center" indent="1"/>
    </xf>
    <xf numFmtId="49" fontId="53" fillId="0" borderId="0" xfId="0" applyNumberFormat="1" applyFont="1" applyAlignment="1">
      <alignment horizontal="left" vertical="center" indent="1"/>
    </xf>
    <xf numFmtId="49" fontId="53" fillId="0" borderId="17" xfId="0" applyNumberFormat="1" applyFont="1" applyBorder="1" applyAlignment="1">
      <alignment horizontal="left" vertical="center" indent="1"/>
    </xf>
    <xf numFmtId="0" fontId="53" fillId="0" borderId="20" xfId="0" applyFont="1" applyBorder="1" applyAlignment="1">
      <alignment horizontal="left" vertical="center" indent="2"/>
    </xf>
    <xf numFmtId="0" fontId="53" fillId="0" borderId="0" xfId="0" applyFont="1" applyAlignment="1">
      <alignment horizontal="left" vertical="center" indent="2"/>
    </xf>
    <xf numFmtId="0" fontId="53" fillId="0" borderId="17" xfId="0" applyFont="1" applyBorder="1" applyAlignment="1">
      <alignment horizontal="left" vertical="center" indent="2"/>
    </xf>
    <xf numFmtId="0" fontId="67" fillId="0" borderId="60" xfId="0" applyFont="1" applyBorder="1" applyAlignment="1">
      <alignment horizontal="center" vertical="center"/>
    </xf>
    <xf numFmtId="0" fontId="67" fillId="0" borderId="13" xfId="0" applyFont="1" applyBorder="1" applyAlignment="1">
      <alignment horizontal="center" vertical="center"/>
    </xf>
    <xf numFmtId="49" fontId="53" fillId="0" borderId="61" xfId="0" applyNumberFormat="1" applyFont="1" applyBorder="1" applyAlignment="1">
      <alignment horizontal="left" vertical="center" indent="1"/>
    </xf>
    <xf numFmtId="49" fontId="53" fillId="0" borderId="62" xfId="0" applyNumberFormat="1" applyFont="1" applyBorder="1" applyAlignment="1">
      <alignment horizontal="left" vertical="center" indent="1"/>
    </xf>
    <xf numFmtId="49" fontId="53" fillId="0" borderId="63" xfId="0" applyNumberFormat="1" applyFont="1" applyBorder="1" applyAlignment="1">
      <alignment horizontal="left" vertical="center" indent="1"/>
    </xf>
    <xf numFmtId="49" fontId="53" fillId="0" borderId="21" xfId="0" applyNumberFormat="1" applyFont="1" applyBorder="1" applyAlignment="1">
      <alignment horizontal="left" vertical="center" indent="1"/>
    </xf>
    <xf numFmtId="49" fontId="53" fillId="0" borderId="18" xfId="0" applyNumberFormat="1" applyFont="1" applyBorder="1" applyAlignment="1">
      <alignment horizontal="left" vertical="center" indent="1"/>
    </xf>
    <xf numFmtId="49" fontId="53" fillId="0" borderId="19" xfId="0" applyNumberFormat="1" applyFont="1" applyBorder="1" applyAlignment="1">
      <alignment horizontal="left" vertical="center" indent="1"/>
    </xf>
    <xf numFmtId="49" fontId="67" fillId="0" borderId="0" xfId="0" applyNumberFormat="1" applyFont="1" applyAlignment="1">
      <alignment horizontal="left" vertical="center"/>
    </xf>
    <xf numFmtId="0" fontId="67" fillId="0" borderId="0" xfId="0" applyFont="1">
      <alignment vertical="center"/>
    </xf>
    <xf numFmtId="0" fontId="87" fillId="0" borderId="0" xfId="0" applyFont="1" applyAlignment="1">
      <alignment horizontal="left" vertical="center"/>
    </xf>
    <xf numFmtId="0" fontId="53" fillId="0" borderId="15" xfId="0" applyFont="1" applyBorder="1" applyAlignment="1">
      <alignment horizontal="left" vertical="center" indent="1"/>
    </xf>
    <xf numFmtId="0" fontId="65" fillId="0" borderId="0" xfId="0" applyFont="1" applyAlignment="1">
      <alignment horizontal="left" vertical="center"/>
    </xf>
    <xf numFmtId="0" fontId="53" fillId="0" borderId="0" xfId="0" applyFont="1" applyAlignment="1">
      <alignment horizontal="right" vertical="center" indent="1"/>
    </xf>
    <xf numFmtId="0" fontId="53" fillId="0" borderId="17" xfId="0" applyFont="1" applyBorder="1" applyAlignment="1">
      <alignment horizontal="right" vertical="center" indent="1"/>
    </xf>
    <xf numFmtId="0" fontId="53" fillId="0" borderId="17" xfId="0" applyFont="1" applyBorder="1">
      <alignment vertical="center"/>
    </xf>
    <xf numFmtId="0" fontId="53" fillId="0" borderId="64" xfId="0" applyFont="1" applyBorder="1" applyAlignment="1">
      <alignment horizontal="left" vertical="center" indent="1"/>
    </xf>
    <xf numFmtId="0" fontId="53" fillId="0" borderId="65" xfId="0" applyFont="1" applyBorder="1" applyAlignment="1">
      <alignment horizontal="left" vertical="center" indent="1"/>
    </xf>
    <xf numFmtId="0" fontId="53" fillId="0" borderId="61" xfId="0" applyFont="1" applyBorder="1" applyAlignment="1">
      <alignment horizontal="left" vertical="center" indent="1"/>
    </xf>
    <xf numFmtId="0" fontId="53" fillId="0" borderId="62" xfId="0" applyFont="1" applyBorder="1" applyAlignment="1">
      <alignment horizontal="left" vertical="center" indent="1"/>
    </xf>
    <xf numFmtId="0" fontId="53" fillId="0" borderId="63" xfId="0" applyFont="1" applyBorder="1" applyAlignment="1">
      <alignment horizontal="left" vertical="center" indent="1"/>
    </xf>
    <xf numFmtId="0" fontId="7" fillId="0" borderId="0" xfId="0" applyFont="1">
      <alignment vertical="center"/>
    </xf>
    <xf numFmtId="49" fontId="53" fillId="0" borderId="17" xfId="0" applyNumberFormat="1" applyFont="1" applyBorder="1" applyAlignment="1">
      <alignment horizontal="left" vertical="center"/>
    </xf>
    <xf numFmtId="49" fontId="53" fillId="0" borderId="18" xfId="0" applyNumberFormat="1" applyFont="1" applyBorder="1" applyAlignment="1">
      <alignment horizontal="left" vertical="center"/>
    </xf>
    <xf numFmtId="49" fontId="53" fillId="0" borderId="19" xfId="0" applyNumberFormat="1" applyFont="1" applyBorder="1" applyAlignment="1">
      <alignment horizontal="left" vertical="center"/>
    </xf>
    <xf numFmtId="49" fontId="53" fillId="0" borderId="15" xfId="0" applyNumberFormat="1" applyFont="1" applyBorder="1" applyAlignment="1">
      <alignment horizontal="left" vertical="center"/>
    </xf>
    <xf numFmtId="49" fontId="53" fillId="0" borderId="16" xfId="0" applyNumberFormat="1" applyFont="1" applyBorder="1" applyAlignment="1">
      <alignment horizontal="left" vertical="center"/>
    </xf>
    <xf numFmtId="0" fontId="53" fillId="0" borderId="18" xfId="0" applyFont="1" applyBorder="1">
      <alignment vertical="center"/>
    </xf>
    <xf numFmtId="0" fontId="53" fillId="0" borderId="19" xfId="0" applyFont="1" applyBorder="1">
      <alignment vertical="center"/>
    </xf>
    <xf numFmtId="0" fontId="20" fillId="0" borderId="0" xfId="0" applyFont="1" applyAlignment="1">
      <alignment horizontal="left" vertical="center"/>
    </xf>
    <xf numFmtId="0" fontId="82" fillId="0" borderId="0" xfId="0" applyFont="1" applyAlignment="1">
      <alignment horizontal="left" vertical="center"/>
    </xf>
    <xf numFmtId="0" fontId="7" fillId="0" borderId="75" xfId="0" applyFont="1" applyBorder="1" applyAlignment="1">
      <alignment horizontal="center" vertical="center"/>
    </xf>
    <xf numFmtId="0" fontId="7" fillId="0" borderId="43" xfId="0" applyFont="1" applyBorder="1" applyAlignment="1">
      <alignment horizontal="center" vertical="center"/>
    </xf>
    <xf numFmtId="176" fontId="25" fillId="0" borderId="0" xfId="0" applyNumberFormat="1" applyFont="1" applyAlignment="1">
      <alignment horizontal="center" vertical="center" textRotation="255"/>
    </xf>
    <xf numFmtId="0" fontId="7" fillId="3" borderId="3" xfId="0" applyFont="1" applyFill="1" applyBorder="1" applyAlignment="1">
      <alignment horizontal="center" vertical="center"/>
    </xf>
    <xf numFmtId="0" fontId="7" fillId="0" borderId="3" xfId="0" applyFont="1" applyBorder="1" applyAlignment="1">
      <alignment horizontal="center" vertical="center"/>
    </xf>
    <xf numFmtId="0" fontId="25" fillId="0" borderId="0" xfId="0" applyFont="1" applyAlignment="1">
      <alignment horizontal="center" vertical="center"/>
    </xf>
    <xf numFmtId="176" fontId="7" fillId="0" borderId="0" xfId="0" applyNumberFormat="1" applyFont="1" applyAlignment="1">
      <alignment horizontal="left" vertical="top"/>
    </xf>
    <xf numFmtId="0" fontId="7" fillId="0" borderId="0" xfId="0" applyFont="1" applyAlignment="1">
      <alignment horizontal="center" vertical="center"/>
    </xf>
    <xf numFmtId="176" fontId="7" fillId="0" borderId="0" xfId="0" applyNumberFormat="1" applyFont="1" applyAlignment="1">
      <alignment horizontal="center" vertical="center"/>
    </xf>
    <xf numFmtId="0" fontId="7" fillId="0" borderId="0" xfId="0" applyFont="1" applyAlignment="1">
      <alignment horizontal="distributed" vertical="center" indent="5"/>
    </xf>
    <xf numFmtId="176" fontId="48" fillId="0" borderId="0" xfId="0" applyNumberFormat="1" applyFont="1" applyAlignment="1">
      <alignment horizontal="center" vertical="center"/>
    </xf>
    <xf numFmtId="0" fontId="7" fillId="0" borderId="0" xfId="0" applyFont="1" applyAlignment="1">
      <alignment horizontal="distributed" vertical="center" indent="1"/>
    </xf>
    <xf numFmtId="0" fontId="55" fillId="0" borderId="4" xfId="0" applyFont="1" applyBorder="1" applyAlignment="1">
      <alignment horizontal="center" vertical="center"/>
    </xf>
    <xf numFmtId="0" fontId="55" fillId="0" borderId="25" xfId="0" applyFont="1" applyBorder="1" applyAlignment="1">
      <alignment horizontal="center" vertical="center"/>
    </xf>
    <xf numFmtId="49" fontId="55" fillId="0" borderId="0" xfId="0" applyNumberFormat="1" applyFont="1" applyAlignment="1">
      <alignment horizontal="left" vertical="center" indent="1"/>
    </xf>
    <xf numFmtId="0" fontId="2" fillId="0" borderId="0" xfId="0" applyFont="1" applyAlignment="1">
      <alignment horizontal="center" vertical="center"/>
    </xf>
    <xf numFmtId="0" fontId="3" fillId="0" borderId="0" xfId="0" applyFont="1" applyAlignment="1">
      <alignment horizontal="distributed" vertical="center" indent="1"/>
    </xf>
    <xf numFmtId="0" fontId="3" fillId="0" borderId="0" xfId="0" applyFont="1" applyAlignment="1">
      <alignment horizontal="left" vertical="center" indent="1"/>
    </xf>
    <xf numFmtId="0" fontId="55" fillId="0" borderId="0" xfId="0" applyFont="1" applyAlignment="1">
      <alignment horizontal="left" vertical="center" indent="1"/>
    </xf>
    <xf numFmtId="0" fontId="3" fillId="0" borderId="0" xfId="0" applyFont="1" applyAlignment="1">
      <alignment horizontal="left" vertical="center"/>
    </xf>
    <xf numFmtId="178" fontId="30" fillId="0" borderId="0" xfId="0" applyNumberFormat="1" applyFont="1" applyAlignment="1">
      <alignment horizontal="right" vertical="center"/>
    </xf>
    <xf numFmtId="0" fontId="3" fillId="0" borderId="0" xfId="0" applyFont="1" applyAlignment="1">
      <alignment horizontal="right" vertical="center" indent="1"/>
    </xf>
    <xf numFmtId="0" fontId="2" fillId="0" borderId="0" xfId="0" applyFont="1" applyAlignment="1">
      <alignment horizontal="distributed" vertical="center" indent="5"/>
    </xf>
    <xf numFmtId="182" fontId="3" fillId="0" borderId="0" xfId="0" applyNumberFormat="1" applyFont="1" applyAlignment="1">
      <alignment horizontal="left" vertical="center"/>
    </xf>
    <xf numFmtId="0" fontId="3" fillId="0" borderId="0" xfId="0" applyFont="1" applyAlignment="1">
      <alignment horizontal="center" vertical="center"/>
    </xf>
    <xf numFmtId="176" fontId="46" fillId="0" borderId="0" xfId="0" applyNumberFormat="1" applyFont="1" applyAlignment="1">
      <alignment horizontal="distributed" vertical="center" indent="2"/>
    </xf>
    <xf numFmtId="176" fontId="7" fillId="0" borderId="3" xfId="0" applyNumberFormat="1" applyFont="1" applyBorder="1" applyAlignment="1">
      <alignment horizontal="left" vertical="center" indent="1" shrinkToFit="1"/>
    </xf>
    <xf numFmtId="176" fontId="46" fillId="0" borderId="3" xfId="0" applyNumberFormat="1" applyFont="1" applyBorder="1" applyAlignment="1">
      <alignment horizontal="distributed" vertical="center" indent="2"/>
    </xf>
    <xf numFmtId="176" fontId="7" fillId="0" borderId="4" xfId="0" applyNumberFormat="1" applyFont="1" applyBorder="1" applyAlignment="1">
      <alignment horizontal="left" vertical="center" indent="1" shrinkToFit="1"/>
    </xf>
    <xf numFmtId="176" fontId="7" fillId="0" borderId="5" xfId="0" applyNumberFormat="1" applyFont="1" applyBorder="1" applyAlignment="1">
      <alignment horizontal="left" vertical="center" indent="1" shrinkToFit="1"/>
    </xf>
    <xf numFmtId="176" fontId="7" fillId="0" borderId="25" xfId="0" applyNumberFormat="1" applyFont="1" applyBorder="1" applyAlignment="1">
      <alignment horizontal="left" vertical="center" indent="1" shrinkToFit="1"/>
    </xf>
    <xf numFmtId="0" fontId="7" fillId="0" borderId="81" xfId="0" applyFont="1" applyBorder="1" applyAlignment="1">
      <alignment horizontal="left" vertical="center" indent="1"/>
    </xf>
    <xf numFmtId="0" fontId="7" fillId="0" borderId="82" xfId="0" applyFont="1" applyBorder="1" applyAlignment="1">
      <alignment horizontal="left" vertical="center" indent="1"/>
    </xf>
    <xf numFmtId="176" fontId="7" fillId="0" borderId="0" xfId="0" applyNumberFormat="1" applyFont="1" applyAlignment="1">
      <alignment horizontal="left" vertical="center" indent="1" shrinkToFit="1"/>
    </xf>
    <xf numFmtId="0" fontId="7" fillId="0" borderId="0" xfId="0" applyFont="1" applyAlignment="1">
      <alignment horizontal="left" vertical="center" indent="1"/>
    </xf>
    <xf numFmtId="0" fontId="7" fillId="0" borderId="80" xfId="0" applyFont="1" applyBorder="1" applyAlignment="1">
      <alignment horizontal="left" vertical="center" indent="1"/>
    </xf>
    <xf numFmtId="0" fontId="7" fillId="0" borderId="3" xfId="0" applyFont="1" applyBorder="1" applyAlignment="1">
      <alignment horizontal="distributed" vertical="center" indent="7"/>
    </xf>
    <xf numFmtId="0" fontId="12" fillId="0" borderId="0" xfId="0" applyFont="1" applyAlignment="1">
      <alignment horizontal="distributed" vertical="center" indent="11"/>
    </xf>
    <xf numFmtId="0" fontId="55" fillId="0" borderId="0" xfId="0" applyFont="1" applyAlignment="1">
      <alignment horizontal="left" vertical="center" indent="2"/>
    </xf>
    <xf numFmtId="0" fontId="55" fillId="0" borderId="0" xfId="0" applyFont="1" applyAlignment="1">
      <alignment horizontal="right" vertical="center" indent="1"/>
    </xf>
    <xf numFmtId="180" fontId="55" fillId="0" borderId="0" xfId="0" applyNumberFormat="1" applyFont="1" applyAlignment="1">
      <alignment horizontal="left" vertical="center" indent="1"/>
    </xf>
    <xf numFmtId="0" fontId="76" fillId="5" borderId="0" xfId="0" applyFont="1" applyFill="1" applyAlignment="1">
      <alignment horizontal="center" vertical="center"/>
    </xf>
    <xf numFmtId="0" fontId="78" fillId="0" borderId="83" xfId="0" applyFont="1" applyBorder="1" applyAlignment="1">
      <alignment horizontal="center" vertical="center" textRotation="255"/>
    </xf>
    <xf numFmtId="0" fontId="78" fillId="0" borderId="0" xfId="0" applyFont="1" applyAlignment="1">
      <alignment horizontal="center" vertical="center" textRotation="255"/>
    </xf>
    <xf numFmtId="0" fontId="78" fillId="0" borderId="84" xfId="0" applyFont="1" applyBorder="1" applyAlignment="1">
      <alignment horizontal="center" vertical="center" textRotation="255"/>
    </xf>
    <xf numFmtId="0" fontId="78" fillId="0" borderId="85" xfId="0" applyFont="1" applyBorder="1" applyAlignment="1">
      <alignment horizontal="center" vertical="center" textRotation="255"/>
    </xf>
    <xf numFmtId="0" fontId="78" fillId="0" borderId="86" xfId="0" applyFont="1" applyBorder="1" applyAlignment="1">
      <alignment horizontal="center" vertical="center" textRotation="255"/>
    </xf>
    <xf numFmtId="0" fontId="78" fillId="0" borderId="87" xfId="0" applyFont="1" applyBorder="1" applyAlignment="1">
      <alignment horizontal="center" vertical="center" textRotation="255"/>
    </xf>
    <xf numFmtId="0" fontId="76" fillId="5" borderId="0" xfId="0" applyFont="1" applyFill="1" applyAlignment="1">
      <alignment horizontal="distributed" vertical="center" indent="1"/>
    </xf>
    <xf numFmtId="0" fontId="75" fillId="0" borderId="1" xfId="0" applyFont="1" applyBorder="1" applyAlignment="1">
      <alignment horizontal="distributed" vertical="center" indent="1"/>
    </xf>
    <xf numFmtId="0" fontId="75" fillId="4" borderId="68" xfId="0" applyFont="1" applyFill="1" applyBorder="1" applyAlignment="1">
      <alignment horizontal="distributed" vertical="center" indent="1"/>
    </xf>
    <xf numFmtId="0" fontId="75" fillId="4" borderId="69" xfId="0" applyFont="1" applyFill="1" applyBorder="1" applyAlignment="1">
      <alignment horizontal="distributed" vertical="center" indent="1"/>
    </xf>
    <xf numFmtId="0" fontId="75" fillId="4" borderId="70" xfId="0" applyFont="1" applyFill="1" applyBorder="1" applyAlignment="1">
      <alignment horizontal="distributed" vertical="center" indent="1"/>
    </xf>
    <xf numFmtId="0" fontId="75" fillId="0" borderId="1" xfId="0" applyFont="1" applyBorder="1" applyAlignment="1">
      <alignment horizontal="center" vertical="center"/>
    </xf>
    <xf numFmtId="0" fontId="62" fillId="5" borderId="0" xfId="0" applyFont="1" applyFill="1" applyAlignment="1">
      <alignment horizontal="center" vertical="center"/>
    </xf>
    <xf numFmtId="0" fontId="44" fillId="5" borderId="0" xfId="0" applyFont="1" applyFill="1" applyAlignment="1">
      <alignment horizontal="right" vertical="center"/>
    </xf>
    <xf numFmtId="0" fontId="78" fillId="5" borderId="0" xfId="0" applyFont="1" applyFill="1" applyAlignment="1">
      <alignment horizontal="center" vertical="center" textRotation="255"/>
    </xf>
    <xf numFmtId="0" fontId="71" fillId="5" borderId="0" xfId="0" applyFont="1" applyFill="1" applyAlignment="1">
      <alignment horizontal="left" vertical="center"/>
    </xf>
    <xf numFmtId="0" fontId="61" fillId="0" borderId="66" xfId="0" applyFont="1" applyBorder="1" applyAlignment="1">
      <alignment horizontal="center" vertical="center"/>
    </xf>
    <xf numFmtId="0" fontId="61" fillId="0" borderId="67" xfId="0" applyFont="1" applyBorder="1" applyAlignment="1">
      <alignment horizontal="center" vertical="center"/>
    </xf>
    <xf numFmtId="0" fontId="42" fillId="0" borderId="0" xfId="0" applyFont="1" applyAlignment="1">
      <alignment horizontal="right" vertical="center"/>
    </xf>
    <xf numFmtId="0" fontId="42" fillId="0" borderId="86" xfId="0" applyFont="1" applyBorder="1" applyAlignment="1">
      <alignment horizontal="right" vertical="center"/>
    </xf>
    <xf numFmtId="0" fontId="61" fillId="0" borderId="1" xfId="0" applyFont="1" applyBorder="1" applyAlignment="1">
      <alignment horizontal="center" vertical="center"/>
    </xf>
    <xf numFmtId="178" fontId="71" fillId="5" borderId="0" xfId="0" applyNumberFormat="1" applyFont="1" applyFill="1" applyAlignment="1">
      <alignment horizontal="center" vertical="center"/>
    </xf>
    <xf numFmtId="0" fontId="71" fillId="5" borderId="0" xfId="0" applyFont="1" applyFill="1" applyAlignment="1">
      <alignment horizontal="center" vertical="center"/>
    </xf>
    <xf numFmtId="0" fontId="88" fillId="7" borderId="0" xfId="0" applyFont="1" applyFill="1" applyAlignment="1">
      <alignment horizontal="distributed" vertical="center" indent="1"/>
    </xf>
    <xf numFmtId="178" fontId="61" fillId="0" borderId="1" xfId="0" applyNumberFormat="1" applyFont="1" applyBorder="1" applyAlignment="1">
      <alignment horizontal="center" vertical="center"/>
    </xf>
    <xf numFmtId="178" fontId="61" fillId="0" borderId="8" xfId="0" applyNumberFormat="1" applyFont="1" applyBorder="1" applyAlignment="1">
      <alignment horizontal="center" vertical="center"/>
    </xf>
    <xf numFmtId="0" fontId="75" fillId="5" borderId="0" xfId="0" applyFont="1" applyFill="1" applyAlignment="1">
      <alignment horizontal="center" vertical="center"/>
    </xf>
    <xf numFmtId="0" fontId="75" fillId="5" borderId="0" xfId="0" applyFont="1" applyFill="1" applyAlignment="1">
      <alignment horizontal="distributed" vertical="center" indent="1"/>
    </xf>
    <xf numFmtId="0" fontId="61" fillId="0" borderId="1" xfId="0" applyFont="1" applyBorder="1" applyAlignment="1">
      <alignment horizontal="left" vertical="center"/>
    </xf>
    <xf numFmtId="0" fontId="78" fillId="0" borderId="88" xfId="0" applyFont="1" applyBorder="1" applyAlignment="1">
      <alignment horizontal="center" vertical="center" textRotation="255"/>
    </xf>
    <xf numFmtId="0" fontId="78" fillId="0" borderId="89" xfId="0" applyFont="1" applyBorder="1" applyAlignment="1">
      <alignment horizontal="center" vertical="center" textRotation="255"/>
    </xf>
    <xf numFmtId="0" fontId="78" fillId="0" borderId="90" xfId="0" applyFont="1" applyBorder="1" applyAlignment="1">
      <alignment horizontal="center" vertical="center" textRotation="255"/>
    </xf>
    <xf numFmtId="0" fontId="44" fillId="0" borderId="0" xfId="0" applyFont="1" applyAlignment="1">
      <alignment horizontal="right" vertical="center"/>
    </xf>
    <xf numFmtId="0" fontId="44" fillId="0" borderId="86" xfId="0" applyFont="1" applyBorder="1" applyAlignment="1">
      <alignment horizontal="right" vertical="center"/>
    </xf>
    <xf numFmtId="0" fontId="42" fillId="5" borderId="0" xfId="0" applyFont="1" applyFill="1" applyAlignment="1">
      <alignment horizontal="right" vertical="center"/>
    </xf>
    <xf numFmtId="176" fontId="62" fillId="5" borderId="0" xfId="0" applyNumberFormat="1" applyFont="1" applyFill="1" applyAlignment="1">
      <alignment horizontal="center" vertical="center"/>
    </xf>
    <xf numFmtId="176" fontId="76" fillId="5" borderId="0" xfId="0" applyNumberFormat="1" applyFont="1" applyFill="1" applyAlignment="1">
      <alignment horizontal="distributed" vertical="center" indent="1"/>
    </xf>
    <xf numFmtId="0" fontId="88" fillId="5" borderId="0" xfId="0" applyFont="1" applyFill="1" applyAlignment="1">
      <alignment horizontal="center" vertical="center"/>
    </xf>
    <xf numFmtId="176" fontId="88" fillId="5" borderId="0" xfId="0" applyNumberFormat="1" applyFont="1" applyFill="1" applyAlignment="1">
      <alignment horizontal="distributed" vertical="center" indent="1"/>
    </xf>
    <xf numFmtId="0" fontId="61" fillId="0" borderId="0" xfId="0" applyFont="1" applyAlignment="1">
      <alignment horizontal="center" vertical="center"/>
    </xf>
    <xf numFmtId="0" fontId="75" fillId="0" borderId="0" xfId="0" applyFont="1" applyAlignment="1">
      <alignment horizontal="distributed" vertical="center" indent="1"/>
    </xf>
    <xf numFmtId="0" fontId="72" fillId="0" borderId="0" xfId="0" applyFont="1" applyAlignment="1">
      <alignment horizontal="center" vertical="center"/>
    </xf>
    <xf numFmtId="0" fontId="71" fillId="0" borderId="0" xfId="0" applyFont="1" applyAlignment="1">
      <alignment horizontal="left" vertical="center"/>
    </xf>
    <xf numFmtId="178" fontId="71" fillId="0" borderId="0" xfId="0" applyNumberFormat="1" applyFont="1" applyAlignment="1">
      <alignment horizontal="center" vertical="center"/>
    </xf>
    <xf numFmtId="0" fontId="89" fillId="0" borderId="0" xfId="0" applyFont="1" applyAlignment="1">
      <alignment horizontal="center" vertical="center" textRotation="255"/>
    </xf>
    <xf numFmtId="0" fontId="89" fillId="0" borderId="0" xfId="0" applyFont="1" applyAlignment="1">
      <alignment horizontal="center" vertical="distributed" textRotation="255"/>
    </xf>
    <xf numFmtId="0" fontId="72" fillId="8" borderId="0" xfId="0" applyFont="1" applyFill="1" applyAlignment="1">
      <alignment horizontal="center" vertical="center"/>
    </xf>
    <xf numFmtId="0" fontId="62" fillId="0" borderId="66" xfId="0" applyFont="1" applyBorder="1" applyAlignment="1">
      <alignment horizontal="center" vertical="center"/>
    </xf>
    <xf numFmtId="0" fontId="62" fillId="0" borderId="67" xfId="0" applyFont="1" applyBorder="1" applyAlignment="1">
      <alignment horizontal="center" vertical="center"/>
    </xf>
    <xf numFmtId="0" fontId="75" fillId="4" borderId="71" xfId="0" applyFont="1" applyFill="1" applyBorder="1" applyAlignment="1">
      <alignment horizontal="distributed" vertical="center" indent="1"/>
    </xf>
    <xf numFmtId="0" fontId="75" fillId="4" borderId="72" xfId="0" applyFont="1" applyFill="1" applyBorder="1" applyAlignment="1">
      <alignment horizontal="distributed" vertical="center" indent="1"/>
    </xf>
    <xf numFmtId="0" fontId="75" fillId="4" borderId="73" xfId="0" applyFont="1" applyFill="1" applyBorder="1" applyAlignment="1">
      <alignment horizontal="distributed" vertical="center" indent="1"/>
    </xf>
    <xf numFmtId="176" fontId="75" fillId="0" borderId="1" xfId="0" applyNumberFormat="1" applyFont="1" applyBorder="1" applyAlignment="1">
      <alignment horizontal="center" vertical="center"/>
    </xf>
    <xf numFmtId="176" fontId="42" fillId="0" borderId="0" xfId="0" applyNumberFormat="1" applyFont="1" applyAlignment="1">
      <alignment horizontal="right" vertical="center"/>
    </xf>
    <xf numFmtId="176" fontId="42" fillId="0" borderId="86" xfId="0" applyNumberFormat="1" applyFont="1" applyBorder="1" applyAlignment="1">
      <alignment horizontal="right" vertical="center"/>
    </xf>
    <xf numFmtId="176" fontId="61" fillId="0" borderId="1" xfId="0" applyNumberFormat="1" applyFont="1" applyBorder="1" applyAlignment="1">
      <alignment horizontal="left" vertical="center"/>
    </xf>
    <xf numFmtId="176" fontId="61" fillId="0" borderId="1" xfId="0" applyNumberFormat="1" applyFont="1" applyBorder="1" applyAlignment="1">
      <alignment horizontal="center" vertical="center"/>
    </xf>
    <xf numFmtId="176" fontId="75" fillId="0" borderId="1" xfId="0" applyNumberFormat="1" applyFont="1" applyBorder="1" applyAlignment="1">
      <alignment horizontal="distributed" vertical="center" indent="1"/>
    </xf>
    <xf numFmtId="176" fontId="75" fillId="4" borderId="68" xfId="0" applyNumberFormat="1" applyFont="1" applyFill="1" applyBorder="1" applyAlignment="1">
      <alignment horizontal="distributed" vertical="center" indent="1"/>
    </xf>
    <xf numFmtId="176" fontId="75" fillId="4" borderId="69" xfId="0" applyNumberFormat="1" applyFont="1" applyFill="1" applyBorder="1" applyAlignment="1">
      <alignment horizontal="distributed" vertical="center" indent="1"/>
    </xf>
    <xf numFmtId="176" fontId="75" fillId="4" borderId="70" xfId="0" applyNumberFormat="1" applyFont="1" applyFill="1" applyBorder="1" applyAlignment="1">
      <alignment horizontal="distributed" vertical="center" indent="1"/>
    </xf>
    <xf numFmtId="176" fontId="61" fillId="0" borderId="66" xfId="0" applyNumberFormat="1" applyFont="1" applyBorder="1" applyAlignment="1">
      <alignment horizontal="center" vertical="center"/>
    </xf>
    <xf numFmtId="176" fontId="61" fillId="0" borderId="67" xfId="0" applyNumberFormat="1" applyFont="1" applyBorder="1" applyAlignment="1">
      <alignment horizontal="center" vertical="center"/>
    </xf>
    <xf numFmtId="176" fontId="72" fillId="0" borderId="1" xfId="0" applyNumberFormat="1" applyFont="1" applyBorder="1" applyAlignment="1">
      <alignment horizontal="distributed" vertical="center" indent="1"/>
    </xf>
    <xf numFmtId="0" fontId="61" fillId="0" borderId="8" xfId="0" applyFont="1" applyBorder="1" applyAlignment="1">
      <alignment horizontal="center" vertical="center"/>
    </xf>
    <xf numFmtId="176" fontId="78" fillId="0" borderId="88" xfId="0" applyNumberFormat="1" applyFont="1" applyBorder="1" applyAlignment="1">
      <alignment horizontal="center" vertical="center" textRotation="255"/>
    </xf>
    <xf numFmtId="176" fontId="78" fillId="0" borderId="89" xfId="0" applyNumberFormat="1" applyFont="1" applyBorder="1" applyAlignment="1">
      <alignment horizontal="center" vertical="center" textRotation="255"/>
    </xf>
    <xf numFmtId="176" fontId="78" fillId="0" borderId="90" xfId="0" applyNumberFormat="1" applyFont="1" applyBorder="1" applyAlignment="1">
      <alignment horizontal="center" vertical="center" textRotation="255"/>
    </xf>
    <xf numFmtId="176" fontId="78" fillId="0" borderId="83" xfId="0" applyNumberFormat="1" applyFont="1" applyBorder="1" applyAlignment="1">
      <alignment horizontal="center" vertical="center" textRotation="255"/>
    </xf>
    <xf numFmtId="176" fontId="78" fillId="0" borderId="0" xfId="0" applyNumberFormat="1" applyFont="1" applyAlignment="1">
      <alignment horizontal="center" vertical="center" textRotation="255"/>
    </xf>
    <xf numFmtId="176" fontId="78" fillId="0" borderId="84" xfId="0" applyNumberFormat="1" applyFont="1" applyBorder="1" applyAlignment="1">
      <alignment horizontal="center" vertical="center" textRotation="255"/>
    </xf>
    <xf numFmtId="176" fontId="78" fillId="0" borderId="85" xfId="0" applyNumberFormat="1" applyFont="1" applyBorder="1" applyAlignment="1">
      <alignment horizontal="center" vertical="center" textRotation="255"/>
    </xf>
    <xf numFmtId="176" fontId="78" fillId="0" borderId="86" xfId="0" applyNumberFormat="1" applyFont="1" applyBorder="1" applyAlignment="1">
      <alignment horizontal="center" vertical="center" textRotation="255"/>
    </xf>
    <xf numFmtId="176" fontId="78" fillId="0" borderId="87" xfId="0" applyNumberFormat="1" applyFont="1" applyBorder="1" applyAlignment="1">
      <alignment horizontal="center" vertical="center" textRotation="255"/>
    </xf>
    <xf numFmtId="0" fontId="61" fillId="5" borderId="0" xfId="0" applyFont="1" applyFill="1" applyAlignment="1">
      <alignment horizontal="center" vertical="center"/>
    </xf>
    <xf numFmtId="0" fontId="4" fillId="0" borderId="79" xfId="0" applyFont="1" applyBorder="1" applyAlignment="1">
      <alignment horizontal="left" vertical="center" indent="1"/>
    </xf>
    <xf numFmtId="0" fontId="4" fillId="0" borderId="0" xfId="0" applyFont="1" applyAlignment="1">
      <alignment horizontal="distributed" vertical="center" indent="1"/>
    </xf>
    <xf numFmtId="0" fontId="14" fillId="0" borderId="0" xfId="0" applyFont="1" applyAlignment="1">
      <alignment horizontal="center" vertical="center"/>
    </xf>
    <xf numFmtId="176" fontId="3" fillId="0" borderId="0" xfId="0" applyNumberFormat="1" applyFont="1" applyAlignment="1">
      <alignment horizontal="right" vertical="center"/>
    </xf>
    <xf numFmtId="0" fontId="4" fillId="0" borderId="0" xfId="0" applyFont="1">
      <alignment vertical="center"/>
    </xf>
    <xf numFmtId="178" fontId="18" fillId="0" borderId="0" xfId="0" applyNumberFormat="1" applyFont="1" applyAlignment="1">
      <alignment horizontal="right" vertical="center" indent="2"/>
    </xf>
    <xf numFmtId="49" fontId="4" fillId="0" borderId="79" xfId="0" applyNumberFormat="1" applyFont="1" applyBorder="1" applyAlignment="1">
      <alignment horizontal="left" vertical="center" indent="1"/>
    </xf>
    <xf numFmtId="0" fontId="4" fillId="0" borderId="0" xfId="0" applyFont="1" applyAlignment="1">
      <alignment horizontal="center" vertical="center"/>
    </xf>
    <xf numFmtId="0" fontId="4" fillId="0" borderId="79" xfId="0" applyFont="1" applyBorder="1" applyAlignment="1">
      <alignment horizontal="center" vertical="center"/>
    </xf>
    <xf numFmtId="182" fontId="4" fillId="0" borderId="79" xfId="0" applyNumberFormat="1" applyFont="1" applyBorder="1" applyAlignment="1">
      <alignment horizontal="left" vertical="center" indent="1"/>
    </xf>
    <xf numFmtId="183" fontId="4" fillId="0" borderId="79" xfId="0" applyNumberFormat="1" applyFont="1" applyBorder="1" applyAlignment="1">
      <alignment horizontal="left" vertical="center" indent="1"/>
    </xf>
    <xf numFmtId="0" fontId="4" fillId="0" borderId="79" xfId="0" applyFont="1" applyBorder="1" applyAlignment="1">
      <alignment horizontal="left" vertical="center" indent="5"/>
    </xf>
    <xf numFmtId="0" fontId="4" fillId="0" borderId="0" xfId="0" applyFont="1" applyAlignment="1">
      <alignment horizontal="left" vertical="center"/>
    </xf>
    <xf numFmtId="0" fontId="4" fillId="0" borderId="91" xfId="0" applyFont="1" applyBorder="1" applyAlignment="1">
      <alignment horizontal="left" vertical="center"/>
    </xf>
    <xf numFmtId="0" fontId="4" fillId="0" borderId="92" xfId="0" applyFont="1" applyBorder="1" applyAlignment="1">
      <alignment horizontal="left" vertical="center"/>
    </xf>
    <xf numFmtId="0" fontId="4" fillId="0" borderId="93" xfId="0" applyFont="1" applyBorder="1" applyAlignment="1">
      <alignment horizontal="left" vertical="center"/>
    </xf>
    <xf numFmtId="0" fontId="4" fillId="0" borderId="91" xfId="0" applyFont="1" applyBorder="1" applyAlignment="1">
      <alignment horizontal="left" vertical="center" indent="1"/>
    </xf>
    <xf numFmtId="0" fontId="4" fillId="0" borderId="92" xfId="0" applyFont="1" applyBorder="1" applyAlignment="1">
      <alignment horizontal="left" vertical="center" indent="1"/>
    </xf>
    <xf numFmtId="0" fontId="4" fillId="0" borderId="93" xfId="0" applyFont="1" applyBorder="1" applyAlignment="1">
      <alignment horizontal="left" vertical="center" indent="1"/>
    </xf>
    <xf numFmtId="56" fontId="4" fillId="0" borderId="79" xfId="0" applyNumberFormat="1" applyFont="1" applyBorder="1" applyAlignment="1">
      <alignment horizontal="left" vertical="center" indent="1"/>
    </xf>
    <xf numFmtId="178" fontId="4" fillId="0" borderId="0" xfId="0" applyNumberFormat="1" applyFont="1" applyAlignment="1">
      <alignment horizontal="left" vertical="center"/>
    </xf>
    <xf numFmtId="0" fontId="4" fillId="0" borderId="91" xfId="0" applyFont="1" applyBorder="1" applyAlignment="1">
      <alignment horizontal="center" vertical="center"/>
    </xf>
    <xf numFmtId="0" fontId="4" fillId="0" borderId="94" xfId="0" applyFont="1" applyBorder="1" applyAlignment="1">
      <alignment horizontal="center" vertical="center"/>
    </xf>
    <xf numFmtId="181" fontId="53" fillId="0" borderId="0" xfId="0" applyNumberFormat="1" applyFont="1" applyAlignment="1">
      <alignment horizontal="left" vertical="center"/>
    </xf>
    <xf numFmtId="0" fontId="4" fillId="0" borderId="94" xfId="0" applyFont="1" applyBorder="1" applyAlignment="1">
      <alignment horizontal="distributed" vertical="center" indent="1"/>
    </xf>
    <xf numFmtId="0" fontId="4" fillId="0" borderId="94" xfId="0" applyFont="1" applyBorder="1" applyAlignment="1">
      <alignment horizontal="distributed" vertical="center" indent="5"/>
    </xf>
    <xf numFmtId="0" fontId="4" fillId="0" borderId="79" xfId="0" applyFont="1" applyBorder="1" applyAlignment="1">
      <alignment horizontal="distributed" vertical="center" indent="5"/>
    </xf>
    <xf numFmtId="0" fontId="4" fillId="0" borderId="95" xfId="0" applyFont="1" applyBorder="1" applyAlignment="1">
      <alignment horizontal="center" vertical="center"/>
    </xf>
    <xf numFmtId="0" fontId="4" fillId="0" borderId="79" xfId="0" applyFont="1" applyBorder="1" applyAlignment="1">
      <alignment horizontal="distributed" vertical="center" indent="1"/>
    </xf>
    <xf numFmtId="0" fontId="4" fillId="0" borderId="93" xfId="0" applyFont="1" applyBorder="1" applyAlignment="1">
      <alignment horizontal="distributed" vertical="center" indent="3"/>
    </xf>
    <xf numFmtId="0" fontId="4" fillId="0" borderId="79" xfId="0" applyFont="1" applyBorder="1" applyAlignment="1">
      <alignment horizontal="distributed" vertical="center" indent="3"/>
    </xf>
    <xf numFmtId="0" fontId="4" fillId="0" borderId="0" xfId="0" applyFont="1" applyAlignment="1">
      <alignment horizontal="right" vertical="center"/>
    </xf>
    <xf numFmtId="0" fontId="53" fillId="0" borderId="4" xfId="0" applyFont="1" applyBorder="1" applyAlignment="1">
      <alignment horizontal="left" vertical="center" indent="1"/>
    </xf>
    <xf numFmtId="0" fontId="53" fillId="0" borderId="25" xfId="0" applyFont="1" applyBorder="1" applyAlignment="1">
      <alignment horizontal="left" vertical="center" indent="1"/>
    </xf>
    <xf numFmtId="0" fontId="53" fillId="0" borderId="4" xfId="0" applyFont="1" applyBorder="1" applyAlignment="1">
      <alignment horizontal="distributed" vertical="center" indent="2"/>
    </xf>
    <xf numFmtId="0" fontId="53" fillId="0" borderId="25" xfId="0" applyFont="1" applyBorder="1" applyAlignment="1">
      <alignment horizontal="distributed" vertical="center" indent="2"/>
    </xf>
    <xf numFmtId="0" fontId="53" fillId="0" borderId="3" xfId="0" applyFont="1" applyBorder="1" applyAlignment="1">
      <alignment horizontal="distributed" vertical="center" indent="2"/>
    </xf>
  </cellXfs>
  <cellStyles count="4">
    <cellStyle name="桁区切り" xfId="1" builtinId="6"/>
    <cellStyle name="桁区切り 2" xfId="2" xr:uid="{00000000-0005-0000-0000-000002000000}"/>
    <cellStyle name="標準" xfId="0" builtinId="0"/>
    <cellStyle name="標準 2" xfId="3"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xdr:col>
      <xdr:colOff>19050</xdr:colOff>
      <xdr:row>4</xdr:row>
      <xdr:rowOff>161925</xdr:rowOff>
    </xdr:from>
    <xdr:to>
      <xdr:col>8</xdr:col>
      <xdr:colOff>76200</xdr:colOff>
      <xdr:row>20</xdr:row>
      <xdr:rowOff>152400</xdr:rowOff>
    </xdr:to>
    <xdr:pic>
      <xdr:nvPicPr>
        <xdr:cNvPr id="27476" name="Picture 1">
          <a:extLst>
            <a:ext uri="{FF2B5EF4-FFF2-40B4-BE49-F238E27FC236}">
              <a16:creationId xmlns:a16="http://schemas.microsoft.com/office/drawing/2014/main" id="{00000000-0008-0000-0000-0000546B0000}"/>
            </a:ext>
          </a:extLst>
        </xdr:cNvPr>
        <xdr:cNvPicPr>
          <a:picLocks noChangeAspect="1" noChangeArrowheads="1"/>
        </xdr:cNvPicPr>
      </xdr:nvPicPr>
      <xdr:blipFill>
        <a:blip xmlns:r="http://schemas.openxmlformats.org/officeDocument/2006/relationships" r:embed="rId1" cstate="print"/>
        <a:srcRect r="2113"/>
        <a:stretch>
          <a:fillRect/>
        </a:stretch>
      </xdr:blipFill>
      <xdr:spPr bwMode="auto">
        <a:xfrm>
          <a:off x="3267075" y="2305050"/>
          <a:ext cx="2800350" cy="2733675"/>
        </a:xfrm>
        <a:prstGeom prst="rect">
          <a:avLst/>
        </a:prstGeom>
        <a:noFill/>
        <a:ln w="3175">
          <a:noFill/>
          <a:miter lim="800000"/>
          <a:headEnd/>
          <a:tailEnd/>
        </a:ln>
      </xdr:spPr>
    </xdr:pic>
    <xdr:clientData/>
  </xdr:twoCellAnchor>
  <xdr:twoCellAnchor editAs="oneCell">
    <xdr:from>
      <xdr:col>0</xdr:col>
      <xdr:colOff>666750</xdr:colOff>
      <xdr:row>18</xdr:row>
      <xdr:rowOff>104775</xdr:rowOff>
    </xdr:from>
    <xdr:to>
      <xdr:col>3</xdr:col>
      <xdr:colOff>0</xdr:colOff>
      <xdr:row>33</xdr:row>
      <xdr:rowOff>104775</xdr:rowOff>
    </xdr:to>
    <xdr:pic>
      <xdr:nvPicPr>
        <xdr:cNvPr id="27477" name="図 1">
          <a:extLst>
            <a:ext uri="{FF2B5EF4-FFF2-40B4-BE49-F238E27FC236}">
              <a16:creationId xmlns:a16="http://schemas.microsoft.com/office/drawing/2014/main" id="{00000000-0008-0000-0000-0000556B0000}"/>
            </a:ext>
          </a:extLst>
        </xdr:cNvPr>
        <xdr:cNvPicPr>
          <a:picLocks noChangeAspect="1"/>
        </xdr:cNvPicPr>
      </xdr:nvPicPr>
      <xdr:blipFill>
        <a:blip xmlns:r="http://schemas.openxmlformats.org/officeDocument/2006/relationships" r:embed="rId2" cstate="print"/>
        <a:srcRect/>
        <a:stretch>
          <a:fillRect/>
        </a:stretch>
      </xdr:blipFill>
      <xdr:spPr bwMode="auto">
        <a:xfrm>
          <a:off x="666750" y="4648200"/>
          <a:ext cx="1895475" cy="25717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28575</xdr:colOff>
      <xdr:row>0</xdr:row>
      <xdr:rowOff>171450</xdr:rowOff>
    </xdr:from>
    <xdr:to>
      <xdr:col>2</xdr:col>
      <xdr:colOff>352425</xdr:colOff>
      <xdr:row>2</xdr:row>
      <xdr:rowOff>85725</xdr:rowOff>
    </xdr:to>
    <xdr:pic>
      <xdr:nvPicPr>
        <xdr:cNvPr id="15114" name="Picture 1">
          <a:extLst>
            <a:ext uri="{FF2B5EF4-FFF2-40B4-BE49-F238E27FC236}">
              <a16:creationId xmlns:a16="http://schemas.microsoft.com/office/drawing/2014/main" id="{00000000-0008-0000-0600-00000A3B0000}"/>
            </a:ext>
          </a:extLst>
        </xdr:cNvPr>
        <xdr:cNvPicPr>
          <a:picLocks noChangeAspect="1" noChangeArrowheads="1"/>
        </xdr:cNvPicPr>
      </xdr:nvPicPr>
      <xdr:blipFill>
        <a:blip xmlns:r="http://schemas.openxmlformats.org/officeDocument/2006/relationships" r:embed="rId1" cstate="print"/>
        <a:srcRect r="2113"/>
        <a:stretch>
          <a:fillRect/>
        </a:stretch>
      </xdr:blipFill>
      <xdr:spPr bwMode="auto">
        <a:xfrm>
          <a:off x="228600" y="171450"/>
          <a:ext cx="981075" cy="923925"/>
        </a:xfrm>
        <a:prstGeom prst="rect">
          <a:avLst/>
        </a:prstGeom>
        <a:noFill/>
        <a:ln w="317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9</xdr:col>
      <xdr:colOff>323850</xdr:colOff>
      <xdr:row>33</xdr:row>
      <xdr:rowOff>9525</xdr:rowOff>
    </xdr:from>
    <xdr:ext cx="65" cy="172227"/>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5934075" y="5667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ja-JP" altLang="en-US"/>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42"/>
  <sheetViews>
    <sheetView view="pageBreakPreview" topLeftCell="A13" zoomScaleNormal="100" zoomScaleSheetLayoutView="100" workbookViewId="0">
      <selection activeCell="E27" sqref="E27"/>
    </sheetView>
  </sheetViews>
  <sheetFormatPr defaultRowHeight="13.5"/>
  <cols>
    <col min="1" max="1" width="15.625" customWidth="1"/>
  </cols>
  <sheetData>
    <row r="1" spans="1:9" ht="66.95" customHeight="1">
      <c r="A1" s="525" t="s">
        <v>1379</v>
      </c>
      <c r="B1" s="525"/>
      <c r="C1" s="525"/>
      <c r="D1" s="525"/>
      <c r="E1" s="525"/>
      <c r="F1" s="525"/>
      <c r="G1" s="525"/>
      <c r="H1" s="525"/>
      <c r="I1" s="525"/>
    </row>
    <row r="2" spans="1:9" ht="57" customHeight="1">
      <c r="A2" s="526" t="s">
        <v>1377</v>
      </c>
      <c r="B2" s="526"/>
      <c r="C2" s="526"/>
      <c r="D2" s="526"/>
      <c r="E2" s="526"/>
      <c r="F2" s="526"/>
      <c r="G2" s="526"/>
      <c r="H2" s="526"/>
      <c r="I2" s="526"/>
    </row>
    <row r="3" spans="1:9" ht="31.5" customHeight="1">
      <c r="A3" s="216" t="s">
        <v>195</v>
      </c>
      <c r="B3" s="216"/>
      <c r="C3" s="216"/>
      <c r="D3" s="216"/>
      <c r="E3" s="216"/>
      <c r="F3" s="216"/>
      <c r="G3" s="530" t="s">
        <v>1221</v>
      </c>
      <c r="H3" s="530"/>
      <c r="I3" s="366"/>
    </row>
    <row r="4" spans="1:9" ht="13.5" customHeight="1">
      <c r="A4" s="24"/>
      <c r="B4" s="24"/>
      <c r="C4" s="24"/>
      <c r="D4" s="24"/>
      <c r="E4" s="24"/>
      <c r="F4" s="24"/>
      <c r="G4" s="24"/>
      <c r="H4" s="24"/>
      <c r="I4" s="24"/>
    </row>
    <row r="5" spans="1:9" ht="13.5" customHeight="1">
      <c r="A5" s="24"/>
      <c r="B5" s="24"/>
      <c r="C5" s="24"/>
      <c r="D5" s="24"/>
      <c r="E5" s="24"/>
      <c r="F5" s="24"/>
      <c r="G5" s="24"/>
      <c r="H5" s="24"/>
      <c r="I5" s="24"/>
    </row>
    <row r="6" spans="1:9" ht="13.5" customHeight="1">
      <c r="A6" s="24"/>
      <c r="B6" s="24"/>
      <c r="C6" s="24"/>
      <c r="D6" s="24"/>
      <c r="E6" s="24"/>
      <c r="F6" s="24"/>
      <c r="G6" s="24"/>
      <c r="H6" s="24"/>
      <c r="I6" s="24"/>
    </row>
    <row r="7" spans="1:9" ht="13.5" customHeight="1">
      <c r="A7" s="24"/>
      <c r="B7" s="24"/>
      <c r="C7" s="24"/>
      <c r="D7" s="101"/>
      <c r="E7" s="24"/>
      <c r="F7" s="24"/>
      <c r="G7" s="24"/>
      <c r="H7" s="24"/>
      <c r="I7" s="24"/>
    </row>
    <row r="8" spans="1:9" ht="13.5" customHeight="1">
      <c r="A8" s="24"/>
      <c r="B8" s="24"/>
      <c r="C8" s="24"/>
      <c r="D8" s="24"/>
      <c r="E8" s="24"/>
      <c r="F8" s="24"/>
      <c r="G8" s="24"/>
      <c r="H8" s="24"/>
      <c r="I8" s="24"/>
    </row>
    <row r="9" spans="1:9" ht="13.5" customHeight="1">
      <c r="A9" s="24"/>
      <c r="B9" s="24"/>
      <c r="C9" s="24"/>
      <c r="D9" s="24"/>
      <c r="E9" s="24"/>
      <c r="F9" s="24"/>
      <c r="G9" s="24"/>
      <c r="H9" s="24"/>
      <c r="I9" s="24"/>
    </row>
    <row r="10" spans="1:9" ht="13.5" customHeight="1">
      <c r="A10" s="24"/>
      <c r="B10" s="24"/>
      <c r="C10" s="24"/>
      <c r="D10" s="24"/>
      <c r="E10" s="24"/>
      <c r="F10" s="24"/>
      <c r="G10" s="24"/>
      <c r="H10" s="24"/>
      <c r="I10" s="24"/>
    </row>
    <row r="11" spans="1:9" ht="13.5" customHeight="1">
      <c r="A11" s="24"/>
      <c r="B11" s="24"/>
      <c r="C11" s="24"/>
      <c r="D11" s="24"/>
      <c r="E11" s="24"/>
      <c r="F11" s="24"/>
      <c r="G11" s="24"/>
      <c r="H11" s="24"/>
      <c r="I11" s="24"/>
    </row>
    <row r="12" spans="1:9" ht="13.5" customHeight="1">
      <c r="A12" s="24"/>
      <c r="B12" s="24"/>
      <c r="C12" s="24"/>
      <c r="D12" s="24"/>
      <c r="E12" s="24"/>
      <c r="F12" s="24"/>
      <c r="G12" s="24"/>
      <c r="H12" s="24"/>
      <c r="I12" s="24"/>
    </row>
    <row r="13" spans="1:9" ht="13.5" customHeight="1">
      <c r="A13" s="24"/>
      <c r="B13" s="24"/>
      <c r="C13" s="24"/>
      <c r="D13" s="24"/>
      <c r="E13" s="24"/>
      <c r="F13" s="24"/>
      <c r="G13" s="24"/>
      <c r="H13" s="24"/>
      <c r="I13" s="24"/>
    </row>
    <row r="14" spans="1:9" ht="13.5" customHeight="1">
      <c r="A14" s="24"/>
      <c r="B14" s="24"/>
      <c r="C14" s="24"/>
      <c r="D14" s="24"/>
      <c r="E14" s="24"/>
      <c r="F14" s="24"/>
      <c r="G14" s="24"/>
      <c r="H14" s="24"/>
      <c r="I14" s="24"/>
    </row>
    <row r="15" spans="1:9" ht="13.5" customHeight="1">
      <c r="A15" s="24"/>
      <c r="B15" s="24"/>
      <c r="C15" s="24"/>
      <c r="D15" s="24"/>
      <c r="E15" s="24"/>
      <c r="F15" s="24"/>
      <c r="G15" s="24"/>
      <c r="H15" s="24"/>
      <c r="I15" s="24"/>
    </row>
    <row r="16" spans="1:9" ht="13.5" customHeight="1">
      <c r="A16" s="24"/>
      <c r="B16" s="24"/>
      <c r="C16" s="24"/>
      <c r="D16" s="24"/>
      <c r="E16" s="24"/>
      <c r="F16" s="24"/>
      <c r="G16" s="24"/>
      <c r="H16" s="24"/>
      <c r="I16" s="24"/>
    </row>
    <row r="17" spans="1:9" ht="13.5" customHeight="1">
      <c r="A17" s="24"/>
      <c r="B17" s="24"/>
      <c r="C17" s="24"/>
      <c r="D17" s="24"/>
      <c r="E17" s="24"/>
      <c r="F17" s="24"/>
      <c r="G17" s="24"/>
      <c r="H17" s="24"/>
      <c r="I17" s="24"/>
    </row>
    <row r="18" spans="1:9" ht="13.5" customHeight="1">
      <c r="A18" s="24"/>
      <c r="B18" s="24"/>
      <c r="C18" s="24"/>
      <c r="D18" s="24"/>
      <c r="E18" s="24"/>
      <c r="F18" s="24"/>
      <c r="G18" s="24"/>
      <c r="H18" s="24"/>
      <c r="I18" s="24"/>
    </row>
    <row r="19" spans="1:9" ht="13.5" customHeight="1">
      <c r="A19" s="24"/>
      <c r="B19" s="24"/>
      <c r="C19" s="24"/>
      <c r="D19" s="24"/>
      <c r="E19" s="24"/>
      <c r="F19" s="24"/>
      <c r="G19" s="24"/>
      <c r="H19" s="24"/>
      <c r="I19" s="24"/>
    </row>
    <row r="20" spans="1:9" ht="13.5" customHeight="1">
      <c r="A20" s="24"/>
      <c r="B20" s="24"/>
      <c r="C20" s="24"/>
      <c r="D20" s="24"/>
      <c r="E20" s="24"/>
      <c r="F20" s="24"/>
      <c r="G20" s="24"/>
      <c r="H20" s="24"/>
      <c r="I20" s="24"/>
    </row>
    <row r="21" spans="1:9" ht="13.5" customHeight="1">
      <c r="A21" s="24"/>
      <c r="B21" s="24"/>
      <c r="C21" s="24"/>
      <c r="D21" s="24"/>
      <c r="E21" s="24"/>
      <c r="F21" s="24"/>
      <c r="G21" s="24"/>
      <c r="H21" s="24"/>
      <c r="I21" s="24"/>
    </row>
    <row r="22" spans="1:9" ht="13.5" customHeight="1">
      <c r="A22" s="24"/>
      <c r="B22" s="24"/>
      <c r="C22" s="24"/>
      <c r="D22" s="24"/>
      <c r="E22" s="24"/>
      <c r="F22" s="24"/>
      <c r="G22" s="24"/>
      <c r="H22" s="24"/>
      <c r="I22" s="24"/>
    </row>
    <row r="23" spans="1:9" ht="13.5" customHeight="1">
      <c r="A23" s="24"/>
      <c r="B23" s="24"/>
      <c r="C23" s="24"/>
      <c r="D23" s="24"/>
      <c r="E23" s="24"/>
      <c r="F23" s="24"/>
      <c r="G23" s="24"/>
      <c r="H23" s="24"/>
      <c r="I23" s="24"/>
    </row>
    <row r="24" spans="1:9" ht="13.5" customHeight="1">
      <c r="A24" s="24"/>
      <c r="B24" s="24"/>
      <c r="C24" s="24"/>
      <c r="D24" s="24"/>
      <c r="E24" s="24"/>
      <c r="F24" s="24"/>
      <c r="G24" s="24"/>
      <c r="H24" s="24"/>
      <c r="I24" s="24"/>
    </row>
    <row r="25" spans="1:9" ht="13.5" customHeight="1">
      <c r="A25" s="24"/>
      <c r="B25" s="24"/>
      <c r="C25" s="24"/>
      <c r="D25" s="24"/>
      <c r="E25" s="24"/>
      <c r="F25" s="24"/>
      <c r="G25" s="24"/>
      <c r="H25" s="24"/>
      <c r="I25" s="24"/>
    </row>
    <row r="26" spans="1:9" ht="13.5" customHeight="1">
      <c r="A26" s="24"/>
      <c r="B26" s="24"/>
      <c r="C26" s="24"/>
      <c r="D26" s="24"/>
      <c r="E26" s="24"/>
      <c r="F26" s="24"/>
      <c r="G26" s="24"/>
      <c r="H26" s="24"/>
      <c r="I26" s="24"/>
    </row>
    <row r="27" spans="1:9" ht="13.5" customHeight="1">
      <c r="A27" s="24"/>
      <c r="B27" s="24"/>
      <c r="C27" s="24"/>
      <c r="D27" s="24"/>
      <c r="E27" s="24"/>
      <c r="F27" s="24"/>
      <c r="G27" s="24"/>
      <c r="H27" s="24"/>
      <c r="I27" s="24"/>
    </row>
    <row r="28" spans="1:9" ht="13.5" customHeight="1">
      <c r="A28" s="24"/>
      <c r="B28" s="24"/>
      <c r="C28" s="24"/>
      <c r="D28" s="24"/>
      <c r="E28" s="24"/>
      <c r="F28" s="24"/>
      <c r="G28" s="24"/>
      <c r="H28" s="24"/>
      <c r="I28" s="24"/>
    </row>
    <row r="29" spans="1:9" ht="13.5" customHeight="1">
      <c r="A29" s="24"/>
      <c r="B29" s="24"/>
      <c r="C29" s="24"/>
      <c r="D29" s="24"/>
      <c r="E29" s="24"/>
      <c r="F29" s="24"/>
      <c r="G29" s="24"/>
      <c r="H29" s="24"/>
      <c r="I29" s="24"/>
    </row>
    <row r="30" spans="1:9" ht="13.5" customHeight="1">
      <c r="A30" s="24"/>
      <c r="B30" s="24"/>
      <c r="C30" s="24"/>
      <c r="D30" s="24"/>
      <c r="E30" s="24"/>
      <c r="F30" s="24"/>
      <c r="G30" s="24"/>
      <c r="H30" s="24"/>
      <c r="I30" s="24"/>
    </row>
    <row r="31" spans="1:9" ht="13.5" customHeight="1">
      <c r="A31" s="24"/>
      <c r="B31" s="24"/>
      <c r="C31" s="24"/>
      <c r="D31" s="24"/>
      <c r="E31" s="24"/>
      <c r="F31" s="24"/>
      <c r="G31" s="24"/>
      <c r="H31" s="24"/>
      <c r="I31" s="24"/>
    </row>
    <row r="32" spans="1:9" ht="13.5" customHeight="1">
      <c r="A32" s="24"/>
      <c r="B32" s="24"/>
      <c r="C32" s="24"/>
      <c r="D32" s="24"/>
      <c r="E32" s="24"/>
      <c r="F32" s="24"/>
      <c r="G32" s="24"/>
      <c r="H32" s="24"/>
      <c r="I32" s="24"/>
    </row>
    <row r="33" spans="1:9" ht="13.5" customHeight="1">
      <c r="A33" s="24"/>
      <c r="B33" s="24"/>
      <c r="C33" s="24"/>
      <c r="D33" s="24"/>
      <c r="E33" s="24"/>
      <c r="F33" s="24"/>
      <c r="G33" s="24"/>
      <c r="H33" s="24"/>
      <c r="I33" s="24"/>
    </row>
    <row r="34" spans="1:9" ht="13.5" customHeight="1">
      <c r="A34" s="24"/>
      <c r="B34" s="24"/>
      <c r="C34" s="24"/>
      <c r="D34" s="24"/>
      <c r="E34" s="24"/>
      <c r="F34" s="24"/>
      <c r="G34" s="24"/>
      <c r="H34" s="24"/>
      <c r="I34" s="24"/>
    </row>
    <row r="35" spans="1:9" ht="13.5" customHeight="1">
      <c r="A35" s="24"/>
      <c r="B35" s="24"/>
      <c r="C35" s="24"/>
      <c r="D35" s="24"/>
      <c r="E35" s="24"/>
      <c r="F35" s="24"/>
      <c r="G35" s="24"/>
      <c r="H35" s="24"/>
      <c r="I35" s="24"/>
    </row>
    <row r="36" spans="1:9" ht="13.5" customHeight="1">
      <c r="A36" s="24"/>
      <c r="B36" s="24"/>
      <c r="C36" s="24"/>
      <c r="D36" s="24"/>
      <c r="E36" s="24"/>
      <c r="F36" s="24"/>
      <c r="G36" s="24"/>
      <c r="H36" s="24"/>
      <c r="I36" s="24"/>
    </row>
    <row r="37" spans="1:9" ht="32.25" customHeight="1">
      <c r="A37" s="529">
        <v>43807</v>
      </c>
      <c r="B37" s="529"/>
      <c r="C37" s="529"/>
      <c r="D37" s="529"/>
      <c r="E37" s="529"/>
      <c r="F37" s="529"/>
      <c r="G37" s="529"/>
      <c r="H37" s="529"/>
      <c r="I37" s="529"/>
    </row>
    <row r="38" spans="1:9" ht="32.25" customHeight="1">
      <c r="A38" s="89"/>
      <c r="B38" s="89"/>
      <c r="C38" s="89"/>
      <c r="D38" s="89"/>
      <c r="E38" s="89"/>
      <c r="F38" s="89"/>
      <c r="G38" s="89"/>
      <c r="H38" s="89"/>
      <c r="I38" s="89"/>
    </row>
    <row r="39" spans="1:9" ht="32.25" customHeight="1">
      <c r="A39" s="527" t="s">
        <v>1378</v>
      </c>
      <c r="B39" s="527"/>
      <c r="C39" s="527"/>
      <c r="D39" s="527"/>
      <c r="E39" s="527"/>
      <c r="F39" s="527"/>
      <c r="G39" s="527"/>
      <c r="H39" s="527"/>
      <c r="I39" s="527"/>
    </row>
    <row r="40" spans="1:9" ht="13.5" customHeight="1">
      <c r="A40" s="364"/>
      <c r="B40" s="364"/>
      <c r="C40" s="364"/>
      <c r="D40" s="364"/>
      <c r="E40" s="364"/>
      <c r="F40" s="364"/>
      <c r="G40" s="364"/>
      <c r="H40" s="364"/>
      <c r="I40" s="364"/>
    </row>
    <row r="41" spans="1:9" ht="13.5" customHeight="1">
      <c r="A41" s="364"/>
      <c r="B41" s="364"/>
      <c r="C41" s="364"/>
      <c r="D41" s="364"/>
      <c r="E41" s="364"/>
      <c r="F41" s="364"/>
      <c r="G41" s="364"/>
      <c r="H41" s="364"/>
      <c r="I41" s="364"/>
    </row>
    <row r="42" spans="1:9" ht="33.75" customHeight="1">
      <c r="A42" s="528" t="s">
        <v>1273</v>
      </c>
      <c r="B42" s="528"/>
      <c r="C42" s="528"/>
      <c r="D42" s="528"/>
      <c r="E42" s="528"/>
      <c r="F42" s="528"/>
      <c r="G42" s="528"/>
      <c r="H42" s="528"/>
      <c r="I42" s="528"/>
    </row>
  </sheetData>
  <mergeCells count="6">
    <mergeCell ref="A1:I1"/>
    <mergeCell ref="A2:I2"/>
    <mergeCell ref="A39:I39"/>
    <mergeCell ref="A42:I42"/>
    <mergeCell ref="A37:I37"/>
    <mergeCell ref="G3:H3"/>
  </mergeCells>
  <phoneticPr fontId="23"/>
  <pageMargins left="0.7" right="0.7" top="0.75" bottom="0.75" header="0.3" footer="0.3"/>
  <pageSetup paperSize="9"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P169"/>
  <sheetViews>
    <sheetView zoomScaleNormal="100" workbookViewId="0">
      <pane ySplit="1" topLeftCell="A29" activePane="bottomLeft" state="frozen"/>
      <selection pane="bottomLeft" activeCell="D39" sqref="D39"/>
    </sheetView>
  </sheetViews>
  <sheetFormatPr defaultRowHeight="13.5"/>
  <cols>
    <col min="1" max="1" width="6.625" customWidth="1"/>
    <col min="2" max="2" width="13" customWidth="1"/>
    <col min="3" max="3" width="15" customWidth="1"/>
    <col min="4" max="4" width="15.125" customWidth="1"/>
    <col min="5" max="5" width="11.875" customWidth="1"/>
    <col min="6" max="6" width="32.375" customWidth="1"/>
    <col min="7" max="7" width="28.625" customWidth="1"/>
    <col min="8" max="8" width="2.5" customWidth="1"/>
    <col min="9" max="11" width="3.625" customWidth="1"/>
    <col min="12" max="12" width="5.625" customWidth="1"/>
    <col min="13" max="13" width="15.125" customWidth="1"/>
    <col min="14" max="14" width="12.125" customWidth="1"/>
    <col min="15" max="15" width="15.5" bestFit="1" customWidth="1"/>
  </cols>
  <sheetData>
    <row r="1" spans="1:16" s="1" customFormat="1" ht="27.95" customHeight="1">
      <c r="A1" s="114" t="s">
        <v>27</v>
      </c>
      <c r="B1" s="113" t="s">
        <v>22</v>
      </c>
      <c r="C1" s="114" t="s">
        <v>28</v>
      </c>
      <c r="D1" s="114" t="s">
        <v>23</v>
      </c>
      <c r="E1" s="114" t="s">
        <v>29</v>
      </c>
      <c r="F1" s="114" t="s">
        <v>1213</v>
      </c>
      <c r="G1" s="114" t="s">
        <v>24</v>
      </c>
      <c r="H1" s="671" t="s">
        <v>25</v>
      </c>
      <c r="I1" s="671"/>
      <c r="J1" s="671"/>
      <c r="K1" s="671"/>
      <c r="L1" s="114" t="s">
        <v>1205</v>
      </c>
      <c r="M1" s="114" t="s">
        <v>30</v>
      </c>
      <c r="N1" s="113" t="s">
        <v>26</v>
      </c>
      <c r="O1" s="219" t="s">
        <v>1189</v>
      </c>
    </row>
    <row r="2" spans="1:16" s="1" customFormat="1" ht="27.95" customHeight="1">
      <c r="A2" s="114">
        <v>1</v>
      </c>
      <c r="B2" s="113" t="s">
        <v>1322</v>
      </c>
      <c r="C2" s="283" t="str">
        <f t="shared" ref="C2:C33" si="0">PHONETIC(D2)</f>
        <v>アオヌマ　タクミ</v>
      </c>
      <c r="D2" s="283" t="s">
        <v>1387</v>
      </c>
      <c r="E2" s="119" t="str">
        <f t="shared" ref="E2:E33" si="1">PHONETIC(F2)</f>
        <v>４００－０５０２</v>
      </c>
      <c r="F2" s="117" t="s">
        <v>1324</v>
      </c>
      <c r="G2" s="213" t="s">
        <v>1388</v>
      </c>
      <c r="H2" s="114" t="s">
        <v>1278</v>
      </c>
      <c r="I2" s="114">
        <v>3</v>
      </c>
      <c r="J2" s="114">
        <v>6</v>
      </c>
      <c r="K2" s="114">
        <v>23</v>
      </c>
      <c r="L2" s="114" t="s">
        <v>1279</v>
      </c>
      <c r="M2" s="119" t="s">
        <v>1557</v>
      </c>
      <c r="N2" s="114" t="s">
        <v>1340</v>
      </c>
      <c r="O2" s="119" t="s">
        <v>1389</v>
      </c>
      <c r="P2" s="119"/>
    </row>
    <row r="3" spans="1:16" s="1" customFormat="1" ht="27.95" customHeight="1">
      <c r="A3" s="114">
        <v>2</v>
      </c>
      <c r="B3" s="113" t="s">
        <v>1396</v>
      </c>
      <c r="C3" s="283" t="str">
        <f t="shared" si="0"/>
        <v>アメミヤ　トシキ</v>
      </c>
      <c r="D3" s="283" t="s">
        <v>1445</v>
      </c>
      <c r="E3" s="119" t="str">
        <f t="shared" si="1"/>
        <v>４０６－０８０２</v>
      </c>
      <c r="F3" s="117" t="s">
        <v>1446</v>
      </c>
      <c r="G3" s="213" t="s">
        <v>1447</v>
      </c>
      <c r="H3" s="114" t="s">
        <v>1286</v>
      </c>
      <c r="I3" s="114">
        <v>52</v>
      </c>
      <c r="J3" s="114">
        <v>12</v>
      </c>
      <c r="K3" s="114">
        <v>13</v>
      </c>
      <c r="L3" s="114" t="s">
        <v>1279</v>
      </c>
      <c r="M3" s="119" t="s">
        <v>1448</v>
      </c>
      <c r="N3" s="114" t="s">
        <v>1289</v>
      </c>
      <c r="O3" s="119" t="str">
        <f t="shared" ref="O3:O13" si="2">M3</f>
        <v>090-4606-7390</v>
      </c>
      <c r="P3" s="119"/>
    </row>
    <row r="4" spans="1:16" s="1" customFormat="1" ht="27.95" customHeight="1">
      <c r="A4" s="114">
        <v>3</v>
      </c>
      <c r="B4" s="113" t="s">
        <v>1322</v>
      </c>
      <c r="C4" s="283" t="str">
        <f t="shared" si="0"/>
        <v>アライ　ショウタ</v>
      </c>
      <c r="D4" s="283" t="s">
        <v>1332</v>
      </c>
      <c r="E4" s="119" t="str">
        <f t="shared" si="1"/>
        <v>４００－０５０１</v>
      </c>
      <c r="F4" s="117" t="s">
        <v>1333</v>
      </c>
      <c r="G4" s="213" t="s">
        <v>1334</v>
      </c>
      <c r="H4" s="114" t="s">
        <v>1278</v>
      </c>
      <c r="I4" s="114">
        <v>2</v>
      </c>
      <c r="J4" s="114">
        <v>9</v>
      </c>
      <c r="K4" s="114">
        <v>23</v>
      </c>
      <c r="L4" s="114" t="s">
        <v>1279</v>
      </c>
      <c r="M4" s="119" t="s">
        <v>1335</v>
      </c>
      <c r="N4" s="114" t="s">
        <v>1296</v>
      </c>
      <c r="O4" s="119" t="str">
        <f t="shared" si="2"/>
        <v>090-7636-7315</v>
      </c>
      <c r="P4" s="119"/>
    </row>
    <row r="5" spans="1:16" s="1" customFormat="1" ht="27.95" customHeight="1">
      <c r="A5" s="114">
        <v>4</v>
      </c>
      <c r="B5" s="113" t="s">
        <v>1257</v>
      </c>
      <c r="C5" s="283" t="str">
        <f t="shared" si="0"/>
        <v>アライ　ミツヤ</v>
      </c>
      <c r="D5" s="223" t="s">
        <v>1420</v>
      </c>
      <c r="E5" s="119" t="str">
        <f t="shared" si="1"/>
        <v>４００－１５０１</v>
      </c>
      <c r="F5" s="162" t="s">
        <v>1421</v>
      </c>
      <c r="G5" s="162">
        <v>3662</v>
      </c>
      <c r="H5" s="114" t="s">
        <v>1286</v>
      </c>
      <c r="I5" s="114">
        <v>49</v>
      </c>
      <c r="J5" s="114">
        <v>2</v>
      </c>
      <c r="K5" s="114">
        <v>14</v>
      </c>
      <c r="L5" s="114" t="s">
        <v>1279</v>
      </c>
      <c r="M5" s="114" t="s">
        <v>1422</v>
      </c>
      <c r="N5" s="113" t="s">
        <v>1340</v>
      </c>
      <c r="O5" s="374" t="str">
        <f t="shared" si="2"/>
        <v>090-2223-0012</v>
      </c>
      <c r="P5" s="119"/>
    </row>
    <row r="6" spans="1:16" s="1" customFormat="1" ht="27.95" customHeight="1">
      <c r="A6" s="114">
        <v>5</v>
      </c>
      <c r="B6" s="113" t="s">
        <v>1257</v>
      </c>
      <c r="C6" s="283" t="str">
        <f t="shared" si="0"/>
        <v>イシカワ　ジュン</v>
      </c>
      <c r="D6" s="223" t="s">
        <v>1430</v>
      </c>
      <c r="E6" s="119" t="str">
        <f t="shared" si="1"/>
        <v>４００－０８１１</v>
      </c>
      <c r="F6" s="162" t="s">
        <v>1431</v>
      </c>
      <c r="G6" s="162" t="s">
        <v>1432</v>
      </c>
      <c r="H6" s="114" t="s">
        <v>1286</v>
      </c>
      <c r="I6" s="114">
        <v>63</v>
      </c>
      <c r="J6" s="114">
        <v>8</v>
      </c>
      <c r="K6" s="114">
        <v>10</v>
      </c>
      <c r="L6" s="114" t="s">
        <v>1279</v>
      </c>
      <c r="M6" s="114" t="s">
        <v>1550</v>
      </c>
      <c r="N6" s="113" t="s">
        <v>1340</v>
      </c>
      <c r="O6" s="374" t="str">
        <f t="shared" si="2"/>
        <v>090-4374-0832</v>
      </c>
      <c r="P6" s="119"/>
    </row>
    <row r="7" spans="1:16" s="1" customFormat="1" ht="27.95" customHeight="1">
      <c r="A7" s="114">
        <v>6</v>
      </c>
      <c r="B7" s="113" t="s">
        <v>1257</v>
      </c>
      <c r="C7" s="283" t="str">
        <f t="shared" si="0"/>
        <v>イトウ　タケシ</v>
      </c>
      <c r="D7" s="223" t="s">
        <v>1483</v>
      </c>
      <c r="E7" s="119" t="str">
        <f t="shared" si="1"/>
        <v>４０９－３８０１</v>
      </c>
      <c r="F7" s="162" t="s">
        <v>1484</v>
      </c>
      <c r="G7" s="162" t="s">
        <v>1485</v>
      </c>
      <c r="H7" s="114" t="s">
        <v>1286</v>
      </c>
      <c r="I7" s="114">
        <v>62</v>
      </c>
      <c r="J7" s="114">
        <v>5</v>
      </c>
      <c r="K7" s="114">
        <v>14</v>
      </c>
      <c r="L7" s="114" t="s">
        <v>1279</v>
      </c>
      <c r="M7" s="114" t="s">
        <v>1486</v>
      </c>
      <c r="N7" s="113" t="s">
        <v>1365</v>
      </c>
      <c r="O7" s="374" t="str">
        <f t="shared" si="2"/>
        <v>080-6712-7524</v>
      </c>
      <c r="P7" s="119"/>
    </row>
    <row r="8" spans="1:16" s="1" customFormat="1" ht="27.95" customHeight="1">
      <c r="A8" s="114">
        <v>7</v>
      </c>
      <c r="B8" s="113" t="s">
        <v>1322</v>
      </c>
      <c r="C8" s="283" t="str">
        <f t="shared" si="0"/>
        <v>ウミノ　ナオキ</v>
      </c>
      <c r="D8" s="283" t="s">
        <v>1327</v>
      </c>
      <c r="E8" s="119" t="str">
        <f t="shared" si="1"/>
        <v>４００－０６０３</v>
      </c>
      <c r="F8" s="117" t="s">
        <v>1328</v>
      </c>
      <c r="G8" s="213" t="s">
        <v>1564</v>
      </c>
      <c r="H8" s="114" t="s">
        <v>1286</v>
      </c>
      <c r="I8" s="114">
        <v>63</v>
      </c>
      <c r="J8" s="114">
        <v>11</v>
      </c>
      <c r="K8" s="114">
        <v>26</v>
      </c>
      <c r="L8" s="114" t="s">
        <v>1279</v>
      </c>
      <c r="M8" s="7" t="s">
        <v>1565</v>
      </c>
      <c r="N8" s="114" t="s">
        <v>1296</v>
      </c>
      <c r="O8" s="228" t="str">
        <f t="shared" si="2"/>
        <v>090-5212-7325</v>
      </c>
      <c r="P8" s="374"/>
    </row>
    <row r="9" spans="1:16" s="1" customFormat="1" ht="27.95" customHeight="1">
      <c r="A9" s="114">
        <v>8</v>
      </c>
      <c r="B9" s="113" t="s">
        <v>1282</v>
      </c>
      <c r="C9" s="119" t="str">
        <f t="shared" si="0"/>
        <v>ウメザキ　ゲンキ</v>
      </c>
      <c r="D9" s="284" t="s">
        <v>1294</v>
      </c>
      <c r="E9" s="119" t="str">
        <f t="shared" si="1"/>
        <v>４０１－０５０１</v>
      </c>
      <c r="F9" s="117" t="s">
        <v>1284</v>
      </c>
      <c r="G9" s="213" t="s">
        <v>1571</v>
      </c>
      <c r="H9" s="114" t="s">
        <v>1278</v>
      </c>
      <c r="I9" s="114">
        <v>3</v>
      </c>
      <c r="J9" s="114">
        <v>8</v>
      </c>
      <c r="K9" s="114">
        <v>9</v>
      </c>
      <c r="L9" s="114" t="s">
        <v>1279</v>
      </c>
      <c r="M9" s="119" t="s">
        <v>1295</v>
      </c>
      <c r="N9" s="114" t="s">
        <v>1296</v>
      </c>
      <c r="O9" s="119" t="str">
        <f t="shared" si="2"/>
        <v>080-5379-0383</v>
      </c>
      <c r="P9" s="374"/>
    </row>
    <row r="10" spans="1:16" s="1" customFormat="1" ht="27.95" customHeight="1">
      <c r="A10" s="114">
        <v>9</v>
      </c>
      <c r="B10" s="113" t="s">
        <v>1396</v>
      </c>
      <c r="C10" s="283" t="str">
        <f t="shared" si="0"/>
        <v>エノキハラ　ジュン　</v>
      </c>
      <c r="D10" s="283" t="s">
        <v>1452</v>
      </c>
      <c r="E10" s="119" t="str">
        <f t="shared" si="1"/>
        <v>４０５－００７７</v>
      </c>
      <c r="F10" s="117" t="s">
        <v>1453</v>
      </c>
      <c r="G10" s="213" t="s">
        <v>1454</v>
      </c>
      <c r="H10" s="114" t="s">
        <v>1286</v>
      </c>
      <c r="I10" s="114">
        <v>47</v>
      </c>
      <c r="J10" s="114">
        <v>12</v>
      </c>
      <c r="K10" s="114">
        <v>17</v>
      </c>
      <c r="L10" s="114" t="s">
        <v>1279</v>
      </c>
      <c r="M10" s="119" t="s">
        <v>1455</v>
      </c>
      <c r="N10" s="114" t="s">
        <v>1289</v>
      </c>
      <c r="O10" s="119" t="str">
        <f t="shared" si="2"/>
        <v>090-3107-5652</v>
      </c>
      <c r="P10" s="374"/>
    </row>
    <row r="11" spans="1:16" s="1" customFormat="1" ht="27.95" customHeight="1">
      <c r="A11" s="114">
        <v>10</v>
      </c>
      <c r="B11" s="113" t="s">
        <v>1257</v>
      </c>
      <c r="C11" s="283" t="str">
        <f t="shared" si="0"/>
        <v>エンドウ　ジュン</v>
      </c>
      <c r="D11" s="223" t="s">
        <v>1404</v>
      </c>
      <c r="E11" s="119" t="str">
        <f t="shared" si="1"/>
        <v>４００－０３０８</v>
      </c>
      <c r="F11" s="162" t="s">
        <v>1405</v>
      </c>
      <c r="G11" s="162" t="s">
        <v>1406</v>
      </c>
      <c r="H11" s="114" t="s">
        <v>1286</v>
      </c>
      <c r="I11" s="114">
        <v>62</v>
      </c>
      <c r="J11" s="114">
        <v>5</v>
      </c>
      <c r="K11" s="114">
        <v>30</v>
      </c>
      <c r="L11" s="114" t="s">
        <v>1279</v>
      </c>
      <c r="M11" s="114" t="s">
        <v>1407</v>
      </c>
      <c r="N11" s="113" t="s">
        <v>1340</v>
      </c>
      <c r="O11" s="374" t="str">
        <f t="shared" si="2"/>
        <v>080-1371-8205</v>
      </c>
      <c r="P11" s="228"/>
    </row>
    <row r="12" spans="1:16" s="1" customFormat="1" ht="27.95" customHeight="1">
      <c r="A12" s="114">
        <v>11</v>
      </c>
      <c r="B12" s="113" t="s">
        <v>1322</v>
      </c>
      <c r="C12" s="283" t="str">
        <f t="shared" si="0"/>
        <v>エンドウ　タクヤ</v>
      </c>
      <c r="D12" s="283" t="s">
        <v>1505</v>
      </c>
      <c r="E12" s="119" t="str">
        <f t="shared" si="1"/>
        <v>４０９－２９４７</v>
      </c>
      <c r="F12" s="117" t="s">
        <v>1506</v>
      </c>
      <c r="G12" s="213" t="s">
        <v>1507</v>
      </c>
      <c r="H12" s="114" t="s">
        <v>1278</v>
      </c>
      <c r="I12" s="114">
        <v>5</v>
      </c>
      <c r="J12" s="114">
        <v>3</v>
      </c>
      <c r="K12" s="114">
        <v>15</v>
      </c>
      <c r="L12" s="114" t="s">
        <v>1279</v>
      </c>
      <c r="M12" s="119" t="s">
        <v>1508</v>
      </c>
      <c r="N12" s="114" t="s">
        <v>1296</v>
      </c>
      <c r="O12" s="228" t="str">
        <f t="shared" si="2"/>
        <v>090-4611-5618</v>
      </c>
      <c r="P12" s="119"/>
    </row>
    <row r="13" spans="1:16" s="1" customFormat="1" ht="27.95" customHeight="1">
      <c r="A13" s="114">
        <v>12</v>
      </c>
      <c r="B13" s="113" t="s">
        <v>1257</v>
      </c>
      <c r="C13" s="283" t="str">
        <f t="shared" si="0"/>
        <v>オオワ　マサユキ</v>
      </c>
      <c r="D13" s="284" t="s">
        <v>1372</v>
      </c>
      <c r="E13" s="119" t="str">
        <f t="shared" si="1"/>
        <v>４００－０１０４</v>
      </c>
      <c r="F13" s="117" t="s">
        <v>1373</v>
      </c>
      <c r="G13" s="213" t="s">
        <v>1374</v>
      </c>
      <c r="H13" s="114" t="s">
        <v>1278</v>
      </c>
      <c r="I13" s="114">
        <v>7</v>
      </c>
      <c r="J13" s="114">
        <v>6</v>
      </c>
      <c r="K13" s="114">
        <v>25</v>
      </c>
      <c r="L13" s="114" t="s">
        <v>1279</v>
      </c>
      <c r="M13" s="119" t="s">
        <v>1375</v>
      </c>
      <c r="N13" s="114" t="s">
        <v>1365</v>
      </c>
      <c r="O13" s="228" t="str">
        <f t="shared" si="2"/>
        <v>080-6530-6250</v>
      </c>
      <c r="P13" s="374"/>
    </row>
    <row r="14" spans="1:16" s="1" customFormat="1" ht="27.95" customHeight="1">
      <c r="A14" s="114">
        <v>13</v>
      </c>
      <c r="B14" s="113" t="s">
        <v>1433</v>
      </c>
      <c r="C14" s="283" t="str">
        <f t="shared" si="0"/>
        <v>オザワ　カズヒロ</v>
      </c>
      <c r="D14" s="283" t="s">
        <v>1475</v>
      </c>
      <c r="E14" s="119" t="str">
        <f t="shared" si="1"/>
        <v>４０４－００４３</v>
      </c>
      <c r="F14" s="117" t="s">
        <v>1464</v>
      </c>
      <c r="G14" s="213" t="s">
        <v>1476</v>
      </c>
      <c r="H14" s="114" t="s">
        <v>1286</v>
      </c>
      <c r="I14" s="114">
        <v>32</v>
      </c>
      <c r="J14" s="114">
        <v>7</v>
      </c>
      <c r="K14" s="114">
        <v>21</v>
      </c>
      <c r="L14" s="114" t="s">
        <v>1279</v>
      </c>
      <c r="M14" s="119" t="s">
        <v>1546</v>
      </c>
      <c r="N14" s="114" t="s">
        <v>1340</v>
      </c>
      <c r="O14" s="119" t="s">
        <v>1547</v>
      </c>
      <c r="P14" s="374"/>
    </row>
    <row r="15" spans="1:16" s="1" customFormat="1" ht="27.95" customHeight="1">
      <c r="A15" s="114">
        <v>14</v>
      </c>
      <c r="B15" s="113" t="s">
        <v>1257</v>
      </c>
      <c r="C15" s="283" t="str">
        <f t="shared" si="0"/>
        <v>オビ　シュンスケ</v>
      </c>
      <c r="D15" s="284" t="s">
        <v>1361</v>
      </c>
      <c r="E15" s="119" t="str">
        <f t="shared" si="1"/>
        <v>４００－０８６２</v>
      </c>
      <c r="F15" s="117" t="s">
        <v>1362</v>
      </c>
      <c r="G15" s="213" t="s">
        <v>1363</v>
      </c>
      <c r="H15" s="114" t="s">
        <v>1278</v>
      </c>
      <c r="I15" s="114">
        <v>3</v>
      </c>
      <c r="J15" s="114">
        <v>5</v>
      </c>
      <c r="K15" s="114">
        <v>11</v>
      </c>
      <c r="L15" s="114" t="s">
        <v>1279</v>
      </c>
      <c r="M15" s="7" t="s">
        <v>1364</v>
      </c>
      <c r="N15" s="114" t="s">
        <v>1365</v>
      </c>
      <c r="O15" s="119" t="str">
        <f>M15</f>
        <v>090-1850-1150</v>
      </c>
      <c r="P15" s="119"/>
    </row>
    <row r="16" spans="1:16" s="1" customFormat="1" ht="27.95" customHeight="1">
      <c r="A16" s="114">
        <v>15</v>
      </c>
      <c r="B16" s="113" t="s">
        <v>1322</v>
      </c>
      <c r="C16" s="283" t="str">
        <f t="shared" si="0"/>
        <v>カワグチ　ヨウキ</v>
      </c>
      <c r="D16" s="283" t="s">
        <v>1336</v>
      </c>
      <c r="E16" s="119" t="str">
        <f t="shared" si="1"/>
        <v>４００－０５０３</v>
      </c>
      <c r="F16" s="117" t="s">
        <v>1337</v>
      </c>
      <c r="G16" s="213" t="s">
        <v>1338</v>
      </c>
      <c r="H16" s="114" t="s">
        <v>1286</v>
      </c>
      <c r="I16" s="114">
        <v>39</v>
      </c>
      <c r="J16" s="114">
        <v>5</v>
      </c>
      <c r="K16" s="114">
        <v>29</v>
      </c>
      <c r="L16" s="114" t="s">
        <v>1279</v>
      </c>
      <c r="M16" s="7" t="s">
        <v>1339</v>
      </c>
      <c r="N16" s="114" t="s">
        <v>1340</v>
      </c>
      <c r="O16" s="119" t="str">
        <f>M16</f>
        <v>090-3065-2832</v>
      </c>
      <c r="P16" s="374"/>
    </row>
    <row r="17" spans="1:16" s="1" customFormat="1" ht="27.95" customHeight="1">
      <c r="A17" s="114">
        <v>16</v>
      </c>
      <c r="B17" s="113" t="s">
        <v>1322</v>
      </c>
      <c r="C17" s="283" t="str">
        <f t="shared" si="0"/>
        <v>カワスミ　マサヒコ</v>
      </c>
      <c r="D17" s="283" t="s">
        <v>1341</v>
      </c>
      <c r="E17" s="119" t="str">
        <f t="shared" si="1"/>
        <v>４００－０５０３</v>
      </c>
      <c r="F17" s="117" t="s">
        <v>1337</v>
      </c>
      <c r="G17" s="213" t="s">
        <v>1342</v>
      </c>
      <c r="H17" s="114" t="s">
        <v>1286</v>
      </c>
      <c r="I17" s="114">
        <v>44</v>
      </c>
      <c r="J17" s="114">
        <v>1</v>
      </c>
      <c r="K17" s="114">
        <v>6</v>
      </c>
      <c r="L17" s="114" t="s">
        <v>1279</v>
      </c>
      <c r="M17" s="1" t="s">
        <v>1561</v>
      </c>
      <c r="N17" s="114" t="s">
        <v>1340</v>
      </c>
      <c r="O17" s="119" t="s">
        <v>1343</v>
      </c>
      <c r="P17" s="119"/>
    </row>
    <row r="18" spans="1:16" s="1" customFormat="1" ht="27.95" customHeight="1">
      <c r="A18" s="114">
        <v>17</v>
      </c>
      <c r="B18" s="113" t="s">
        <v>1257</v>
      </c>
      <c r="C18" s="283" t="str">
        <f t="shared" si="0"/>
        <v>キクシマ　ヒロシ</v>
      </c>
      <c r="D18" s="223" t="s">
        <v>1427</v>
      </c>
      <c r="E18" s="119" t="str">
        <f t="shared" si="1"/>
        <v>４００－０１１６</v>
      </c>
      <c r="F18" s="162" t="s">
        <v>1424</v>
      </c>
      <c r="G18" s="162" t="s">
        <v>1428</v>
      </c>
      <c r="H18" s="114" t="s">
        <v>1286</v>
      </c>
      <c r="I18" s="114">
        <v>45</v>
      </c>
      <c r="J18" s="114">
        <v>11</v>
      </c>
      <c r="K18" s="114">
        <v>23</v>
      </c>
      <c r="L18" s="114" t="s">
        <v>1279</v>
      </c>
      <c r="M18" s="2" t="s">
        <v>1567</v>
      </c>
      <c r="N18" s="113" t="s">
        <v>1340</v>
      </c>
      <c r="O18" s="114" t="s">
        <v>1429</v>
      </c>
      <c r="P18" s="228"/>
    </row>
    <row r="19" spans="1:16" s="1" customFormat="1" ht="27.95" customHeight="1">
      <c r="A19" s="114">
        <v>18</v>
      </c>
      <c r="B19" s="113" t="s">
        <v>1257</v>
      </c>
      <c r="C19" s="283" t="str">
        <f t="shared" si="0"/>
        <v>サイトウ　ナルヒト</v>
      </c>
      <c r="D19" s="223" t="s">
        <v>1408</v>
      </c>
      <c r="E19" s="119" t="str">
        <f t="shared" si="1"/>
        <v>４００－０３０６</v>
      </c>
      <c r="F19" s="162" t="s">
        <v>1409</v>
      </c>
      <c r="G19" s="162" t="s">
        <v>1410</v>
      </c>
      <c r="H19" s="114" t="s">
        <v>1286</v>
      </c>
      <c r="I19" s="114">
        <v>54</v>
      </c>
      <c r="J19" s="114">
        <v>3</v>
      </c>
      <c r="K19" s="114">
        <v>26</v>
      </c>
      <c r="L19" s="114" t="s">
        <v>1279</v>
      </c>
      <c r="M19" s="2" t="s">
        <v>1411</v>
      </c>
      <c r="N19" s="113" t="s">
        <v>1340</v>
      </c>
      <c r="O19" s="374" t="str">
        <f t="shared" ref="O19:O28" si="3">M19</f>
        <v>090-4176-0927</v>
      </c>
      <c r="P19" s="374"/>
    </row>
    <row r="20" spans="1:16" s="1" customFormat="1" ht="27.95" customHeight="1">
      <c r="A20" s="114">
        <v>19</v>
      </c>
      <c r="B20" s="113" t="s">
        <v>1353</v>
      </c>
      <c r="C20" s="283" t="str">
        <f t="shared" si="0"/>
        <v>シミズ　ダイチ</v>
      </c>
      <c r="D20" s="283" t="s">
        <v>1359</v>
      </c>
      <c r="E20" s="119" t="str">
        <f t="shared" si="1"/>
        <v>４００－０１０８</v>
      </c>
      <c r="F20" s="117" t="s">
        <v>1354</v>
      </c>
      <c r="G20" s="213" t="s">
        <v>1360</v>
      </c>
      <c r="H20" s="114" t="s">
        <v>1278</v>
      </c>
      <c r="I20" s="114">
        <v>3</v>
      </c>
      <c r="J20" s="114">
        <v>12</v>
      </c>
      <c r="K20" s="114">
        <v>25</v>
      </c>
      <c r="L20" s="114" t="s">
        <v>1279</v>
      </c>
      <c r="M20" s="7" t="s">
        <v>1573</v>
      </c>
      <c r="N20" s="114" t="s">
        <v>1340</v>
      </c>
      <c r="O20" s="7" t="str">
        <f t="shared" si="3"/>
        <v>090-5792-1631</v>
      </c>
      <c r="P20" s="228"/>
    </row>
    <row r="21" spans="1:16" s="1" customFormat="1" ht="27.95" customHeight="1">
      <c r="A21" s="114">
        <v>20</v>
      </c>
      <c r="B21" s="113" t="s">
        <v>1257</v>
      </c>
      <c r="C21" s="283" t="str">
        <f t="shared" si="0"/>
        <v>スズキ　アキヒロ</v>
      </c>
      <c r="D21" s="283" t="s">
        <v>1297</v>
      </c>
      <c r="E21" s="119" t="str">
        <f t="shared" si="1"/>
        <v>４００－００４７</v>
      </c>
      <c r="F21" s="117" t="s">
        <v>1298</v>
      </c>
      <c r="G21" s="213" t="s">
        <v>1299</v>
      </c>
      <c r="H21" s="114" t="s">
        <v>1286</v>
      </c>
      <c r="I21" s="114">
        <v>57</v>
      </c>
      <c r="J21" s="114">
        <v>12</v>
      </c>
      <c r="K21" s="114">
        <v>27</v>
      </c>
      <c r="L21" s="114" t="s">
        <v>1279</v>
      </c>
      <c r="M21" s="7" t="s">
        <v>1301</v>
      </c>
      <c r="N21" s="114" t="s">
        <v>1280</v>
      </c>
      <c r="O21" s="119" t="str">
        <f t="shared" si="3"/>
        <v>090-6953-6536</v>
      </c>
      <c r="P21" s="114"/>
    </row>
    <row r="22" spans="1:16" s="1" customFormat="1" ht="27.95" customHeight="1">
      <c r="A22" s="114">
        <v>21</v>
      </c>
      <c r="B22" s="113" t="s">
        <v>1257</v>
      </c>
      <c r="C22" s="283" t="str">
        <f t="shared" si="0"/>
        <v>スヤマ　ジュンゴ</v>
      </c>
      <c r="D22" s="223" t="s">
        <v>1501</v>
      </c>
      <c r="E22" s="119" t="str">
        <f t="shared" si="1"/>
        <v>４００－００５１</v>
      </c>
      <c r="F22" s="162" t="s">
        <v>1502</v>
      </c>
      <c r="G22" s="162" t="s">
        <v>1503</v>
      </c>
      <c r="H22" s="114" t="s">
        <v>1286</v>
      </c>
      <c r="I22" s="114">
        <v>58</v>
      </c>
      <c r="J22" s="114">
        <v>4</v>
      </c>
      <c r="K22" s="114">
        <v>3</v>
      </c>
      <c r="L22" s="114" t="s">
        <v>1279</v>
      </c>
      <c r="M22" s="2" t="s">
        <v>1504</v>
      </c>
      <c r="N22" s="113" t="s">
        <v>1340</v>
      </c>
      <c r="O22" s="374" t="str">
        <f t="shared" si="3"/>
        <v>090-5527-5640</v>
      </c>
      <c r="P22" s="114"/>
    </row>
    <row r="23" spans="1:16" s="1" customFormat="1" ht="27.95" customHeight="1">
      <c r="A23" s="114">
        <v>22</v>
      </c>
      <c r="B23" s="113" t="s">
        <v>1353</v>
      </c>
      <c r="C23" s="283" t="str">
        <f t="shared" si="0"/>
        <v>タカヤマ　マサル</v>
      </c>
      <c r="D23" s="283" t="s">
        <v>1355</v>
      </c>
      <c r="E23" s="119" t="str">
        <f t="shared" si="1"/>
        <v>４００－０１０７</v>
      </c>
      <c r="F23" s="117" t="s">
        <v>1356</v>
      </c>
      <c r="G23" s="213" t="s">
        <v>1357</v>
      </c>
      <c r="H23" s="114" t="s">
        <v>1286</v>
      </c>
      <c r="I23" s="114">
        <v>58</v>
      </c>
      <c r="J23" s="114">
        <v>9</v>
      </c>
      <c r="K23" s="114">
        <v>8</v>
      </c>
      <c r="L23" s="114" t="s">
        <v>1279</v>
      </c>
      <c r="M23" s="7" t="s">
        <v>1358</v>
      </c>
      <c r="N23" s="114" t="s">
        <v>1340</v>
      </c>
      <c r="O23" s="119" t="str">
        <f t="shared" si="3"/>
        <v>090-4834-6678</v>
      </c>
      <c r="P23" s="228"/>
    </row>
    <row r="24" spans="1:16" s="1" customFormat="1" ht="27.95" customHeight="1">
      <c r="A24" s="114">
        <v>23</v>
      </c>
      <c r="B24" s="113" t="s">
        <v>1257</v>
      </c>
      <c r="C24" s="283" t="str">
        <f t="shared" si="0"/>
        <v>タチカワ　ユウスケ</v>
      </c>
      <c r="D24" s="223" t="s">
        <v>1416</v>
      </c>
      <c r="E24" s="119" t="str">
        <f t="shared" si="1"/>
        <v>４００－０８５１</v>
      </c>
      <c r="F24" s="162" t="s">
        <v>1417</v>
      </c>
      <c r="G24" s="162" t="s">
        <v>1418</v>
      </c>
      <c r="H24" s="114" t="s">
        <v>1286</v>
      </c>
      <c r="I24" s="114">
        <v>60</v>
      </c>
      <c r="J24" s="114">
        <v>8</v>
      </c>
      <c r="K24" s="114">
        <v>1</v>
      </c>
      <c r="L24" s="114" t="s">
        <v>1279</v>
      </c>
      <c r="M24" s="2" t="s">
        <v>1419</v>
      </c>
      <c r="N24" s="113" t="s">
        <v>1340</v>
      </c>
      <c r="O24" s="374" t="str">
        <f t="shared" si="3"/>
        <v>090-7400-7619</v>
      </c>
      <c r="P24" s="228"/>
    </row>
    <row r="25" spans="1:16" s="1" customFormat="1" ht="27.95" customHeight="1">
      <c r="A25" s="114">
        <v>24</v>
      </c>
      <c r="B25" s="113" t="s">
        <v>1322</v>
      </c>
      <c r="C25" s="283" t="str">
        <f t="shared" si="0"/>
        <v>タナカ　アツキ</v>
      </c>
      <c r="D25" s="283" t="s">
        <v>1323</v>
      </c>
      <c r="E25" s="119" t="str">
        <f t="shared" si="1"/>
        <v>４００－０５０２</v>
      </c>
      <c r="F25" s="117" t="s">
        <v>1324</v>
      </c>
      <c r="G25" s="213" t="s">
        <v>1325</v>
      </c>
      <c r="H25" s="114" t="s">
        <v>1278</v>
      </c>
      <c r="I25" s="114">
        <v>8</v>
      </c>
      <c r="J25" s="114">
        <v>10</v>
      </c>
      <c r="K25" s="114">
        <v>25</v>
      </c>
      <c r="L25" s="114" t="s">
        <v>1279</v>
      </c>
      <c r="M25" s="7" t="s">
        <v>1326</v>
      </c>
      <c r="N25" s="114" t="s">
        <v>1296</v>
      </c>
      <c r="O25" s="119" t="str">
        <f t="shared" si="3"/>
        <v>080-5443-7155</v>
      </c>
      <c r="P25" s="374"/>
    </row>
    <row r="26" spans="1:16" s="1" customFormat="1" ht="27.95" customHeight="1">
      <c r="A26" s="114">
        <v>25</v>
      </c>
      <c r="B26" s="113" t="s">
        <v>1303</v>
      </c>
      <c r="C26" s="283" t="str">
        <f t="shared" si="0"/>
        <v>タナカ　マサト</v>
      </c>
      <c r="D26" s="283" t="s">
        <v>1306</v>
      </c>
      <c r="E26" s="119" t="str">
        <f t="shared" si="1"/>
        <v>４０２－００５４</v>
      </c>
      <c r="F26" s="117" t="s">
        <v>1307</v>
      </c>
      <c r="G26" s="213" t="s">
        <v>1308</v>
      </c>
      <c r="H26" s="114" t="s">
        <v>1278</v>
      </c>
      <c r="I26" s="114">
        <v>12</v>
      </c>
      <c r="J26" s="114">
        <v>7</v>
      </c>
      <c r="K26" s="114">
        <v>1</v>
      </c>
      <c r="L26" s="114" t="s">
        <v>1279</v>
      </c>
      <c r="M26" s="7" t="s">
        <v>1309</v>
      </c>
      <c r="N26" s="114" t="s">
        <v>1310</v>
      </c>
      <c r="O26" s="119" t="str">
        <f t="shared" si="3"/>
        <v>070-4212-0636</v>
      </c>
      <c r="P26" s="228"/>
    </row>
    <row r="27" spans="1:16" s="1" customFormat="1" ht="27.95" customHeight="1">
      <c r="A27" s="114">
        <v>26</v>
      </c>
      <c r="B27" s="113" t="s">
        <v>1396</v>
      </c>
      <c r="C27" s="283" t="str">
        <f t="shared" si="0"/>
        <v>ツチヤ　タカシ</v>
      </c>
      <c r="D27" s="283" t="s">
        <v>1449</v>
      </c>
      <c r="E27" s="119" t="str">
        <f t="shared" si="1"/>
        <v>４０６－００４１</v>
      </c>
      <c r="F27" s="117" t="s">
        <v>1450</v>
      </c>
      <c r="G27" s="213" t="s">
        <v>1451</v>
      </c>
      <c r="H27" s="114" t="s">
        <v>1286</v>
      </c>
      <c r="I27" s="114">
        <v>53</v>
      </c>
      <c r="J27" s="114">
        <v>5</v>
      </c>
      <c r="K27" s="114">
        <v>18</v>
      </c>
      <c r="L27" s="114" t="s">
        <v>1279</v>
      </c>
      <c r="M27" s="7" t="s">
        <v>1574</v>
      </c>
      <c r="N27" s="114" t="s">
        <v>1340</v>
      </c>
      <c r="O27" s="119" t="str">
        <f t="shared" si="3"/>
        <v>090-7191-8998</v>
      </c>
      <c r="P27" s="228"/>
    </row>
    <row r="28" spans="1:16" s="1" customFormat="1" ht="27.95" customHeight="1">
      <c r="A28" s="114">
        <v>27</v>
      </c>
      <c r="B28" s="113" t="s">
        <v>1257</v>
      </c>
      <c r="C28" s="283" t="str">
        <f t="shared" si="0"/>
        <v>ツルタ　タケシ</v>
      </c>
      <c r="D28" s="283" t="s">
        <v>1300</v>
      </c>
      <c r="E28" s="119" t="str">
        <f t="shared" si="1"/>
        <v>４００－０１１７</v>
      </c>
      <c r="F28" s="117" t="s">
        <v>1277</v>
      </c>
      <c r="G28" s="213" t="s">
        <v>1281</v>
      </c>
      <c r="H28" s="114" t="s">
        <v>1278</v>
      </c>
      <c r="I28" s="114">
        <v>7</v>
      </c>
      <c r="J28" s="114">
        <v>9</v>
      </c>
      <c r="K28" s="114">
        <v>27</v>
      </c>
      <c r="L28" s="114" t="s">
        <v>1279</v>
      </c>
      <c r="M28" s="7" t="s">
        <v>1302</v>
      </c>
      <c r="N28" s="114" t="s">
        <v>1280</v>
      </c>
      <c r="O28" s="119" t="str">
        <f t="shared" si="3"/>
        <v>080-1266-3554</v>
      </c>
      <c r="P28" s="119"/>
    </row>
    <row r="29" spans="1:16" s="1" customFormat="1" ht="27.95" customHeight="1">
      <c r="A29" s="114">
        <v>28</v>
      </c>
      <c r="B29" s="113" t="s">
        <v>1322</v>
      </c>
      <c r="C29" s="283" t="str">
        <f t="shared" si="0"/>
        <v>ナガサワ　カツヒト</v>
      </c>
      <c r="D29" s="283" t="s">
        <v>1344</v>
      </c>
      <c r="E29" s="119" t="str">
        <f t="shared" si="1"/>
        <v>４００－０５０３</v>
      </c>
      <c r="F29" s="117" t="s">
        <v>1337</v>
      </c>
      <c r="G29" s="213" t="s">
        <v>1345</v>
      </c>
      <c r="H29" s="114" t="s">
        <v>1286</v>
      </c>
      <c r="I29" s="114">
        <v>46</v>
      </c>
      <c r="J29" s="114">
        <v>3</v>
      </c>
      <c r="K29" s="114">
        <v>27</v>
      </c>
      <c r="L29" s="114" t="s">
        <v>1279</v>
      </c>
      <c r="M29" s="2" t="s">
        <v>1560</v>
      </c>
      <c r="N29" s="114" t="s">
        <v>1340</v>
      </c>
      <c r="O29" s="119" t="s">
        <v>1346</v>
      </c>
      <c r="P29" s="119"/>
    </row>
    <row r="30" spans="1:16" s="1" customFormat="1" ht="27.95" customHeight="1">
      <c r="A30" s="114">
        <v>29</v>
      </c>
      <c r="B30" s="113" t="s">
        <v>1396</v>
      </c>
      <c r="C30" s="283" t="str">
        <f t="shared" si="0"/>
        <v>ナカムラ　ジュン</v>
      </c>
      <c r="D30" s="283" t="s">
        <v>1442</v>
      </c>
      <c r="E30" s="119" t="str">
        <f t="shared" si="1"/>
        <v>４０５－００５２</v>
      </c>
      <c r="F30" s="117" t="s">
        <v>1443</v>
      </c>
      <c r="G30" s="213" t="s">
        <v>1556</v>
      </c>
      <c r="H30" s="114" t="s">
        <v>1278</v>
      </c>
      <c r="I30" s="114">
        <v>2</v>
      </c>
      <c r="J30" s="114">
        <v>8</v>
      </c>
      <c r="K30" s="114">
        <v>18</v>
      </c>
      <c r="L30" s="114" t="s">
        <v>1279</v>
      </c>
      <c r="M30" s="7" t="s">
        <v>1444</v>
      </c>
      <c r="N30" s="114" t="s">
        <v>1340</v>
      </c>
      <c r="O30" s="119" t="str">
        <f>M30</f>
        <v>090-3331-9595</v>
      </c>
      <c r="P30" s="119"/>
    </row>
    <row r="31" spans="1:16" s="1" customFormat="1" ht="27.95" customHeight="1">
      <c r="A31" s="114">
        <v>30</v>
      </c>
      <c r="B31" s="113" t="s">
        <v>1303</v>
      </c>
      <c r="C31" s="283" t="str">
        <f t="shared" si="0"/>
        <v>ノムラ　クルス</v>
      </c>
      <c r="D31" s="283" t="s">
        <v>1319</v>
      </c>
      <c r="E31" s="119" t="str">
        <f t="shared" si="1"/>
        <v>４０２－００５４</v>
      </c>
      <c r="F31" s="117" t="s">
        <v>1307</v>
      </c>
      <c r="G31" s="213" t="s">
        <v>1320</v>
      </c>
      <c r="H31" s="114" t="s">
        <v>1278</v>
      </c>
      <c r="I31" s="114">
        <v>10</v>
      </c>
      <c r="J31" s="114">
        <v>6</v>
      </c>
      <c r="K31" s="114">
        <v>11</v>
      </c>
      <c r="L31" s="114" t="s">
        <v>1317</v>
      </c>
      <c r="M31" s="7" t="s">
        <v>1321</v>
      </c>
      <c r="N31" s="114" t="s">
        <v>1310</v>
      </c>
      <c r="O31" s="119" t="str">
        <f>M31</f>
        <v>070-1318-0611</v>
      </c>
      <c r="P31" s="119"/>
    </row>
    <row r="32" spans="1:16" s="1" customFormat="1" ht="27.95" customHeight="1">
      <c r="A32" s="114">
        <v>31</v>
      </c>
      <c r="B32" s="113" t="s">
        <v>1257</v>
      </c>
      <c r="C32" s="283" t="str">
        <f t="shared" si="0"/>
        <v>ハギハラ　タクヤ</v>
      </c>
      <c r="D32" s="284" t="s">
        <v>1366</v>
      </c>
      <c r="E32" s="119" t="str">
        <f t="shared" si="1"/>
        <v>４０４－０００４</v>
      </c>
      <c r="F32" s="117" t="s">
        <v>1367</v>
      </c>
      <c r="G32" s="213" t="s">
        <v>1368</v>
      </c>
      <c r="H32" s="114" t="s">
        <v>1278</v>
      </c>
      <c r="I32" s="114">
        <v>5</v>
      </c>
      <c r="J32" s="114">
        <v>1</v>
      </c>
      <c r="K32" s="114">
        <v>20</v>
      </c>
      <c r="L32" s="114" t="s">
        <v>1279</v>
      </c>
      <c r="M32" s="7" t="s">
        <v>1369</v>
      </c>
      <c r="N32" s="114" t="s">
        <v>1365</v>
      </c>
      <c r="O32" s="228" t="str">
        <f>M32</f>
        <v>080-5438-2765</v>
      </c>
      <c r="P32" s="119"/>
    </row>
    <row r="33" spans="1:16" s="1" customFormat="1" ht="27.95" customHeight="1">
      <c r="A33" s="114">
        <v>32</v>
      </c>
      <c r="B33" s="113" t="s">
        <v>1433</v>
      </c>
      <c r="C33" s="283" t="str">
        <f t="shared" si="0"/>
        <v>ハジカノヨシノリ</v>
      </c>
      <c r="D33" s="283" t="s">
        <v>1543</v>
      </c>
      <c r="E33" s="119" t="str">
        <f t="shared" si="1"/>
        <v>４０４－００４３</v>
      </c>
      <c r="F33" s="117" t="s">
        <v>1464</v>
      </c>
      <c r="G33" s="213" t="s">
        <v>1465</v>
      </c>
      <c r="H33" s="114" t="s">
        <v>1286</v>
      </c>
      <c r="I33" s="114">
        <v>28</v>
      </c>
      <c r="J33" s="114">
        <v>10</v>
      </c>
      <c r="K33" s="114">
        <v>23</v>
      </c>
      <c r="L33" s="114" t="s">
        <v>1279</v>
      </c>
      <c r="M33" s="7" t="s">
        <v>1545</v>
      </c>
      <c r="N33" s="114" t="s">
        <v>1289</v>
      </c>
      <c r="O33" s="119" t="s">
        <v>1466</v>
      </c>
      <c r="P33" s="119"/>
    </row>
    <row r="34" spans="1:16" s="1" customFormat="1" ht="27.95" customHeight="1">
      <c r="A34" s="114">
        <v>33</v>
      </c>
      <c r="B34" s="113" t="s">
        <v>1257</v>
      </c>
      <c r="C34" s="283" t="str">
        <f t="shared" ref="C34:C56" si="4">PHONETIC(D34)</f>
        <v>ハシヅメ　マサキ</v>
      </c>
      <c r="D34" s="223" t="s">
        <v>1412</v>
      </c>
      <c r="E34" s="119" t="str">
        <f t="shared" ref="E34:E56" si="5">PHONETIC(F34)</f>
        <v>４００－０２０５</v>
      </c>
      <c r="F34" s="162" t="s">
        <v>1413</v>
      </c>
      <c r="G34" s="213" t="s">
        <v>1414</v>
      </c>
      <c r="H34" s="114" t="s">
        <v>1286</v>
      </c>
      <c r="I34" s="114">
        <v>53</v>
      </c>
      <c r="J34" s="114">
        <v>9</v>
      </c>
      <c r="K34" s="114">
        <v>11</v>
      </c>
      <c r="L34" s="114" t="s">
        <v>1279</v>
      </c>
      <c r="M34" s="2" t="s">
        <v>1415</v>
      </c>
      <c r="N34" s="113" t="s">
        <v>1340</v>
      </c>
      <c r="O34" s="374" t="str">
        <f>M34</f>
        <v>090-4435-3628</v>
      </c>
      <c r="P34" s="119"/>
    </row>
    <row r="35" spans="1:16" s="1" customFormat="1" ht="27.95" customHeight="1">
      <c r="A35" s="114">
        <v>34</v>
      </c>
      <c r="B35" s="113" t="s">
        <v>1282</v>
      </c>
      <c r="C35" s="119" t="str">
        <f t="shared" si="4"/>
        <v>ハダ　タツヒコ</v>
      </c>
      <c r="D35" s="284" t="s">
        <v>1283</v>
      </c>
      <c r="E35" s="119" t="str">
        <f t="shared" si="5"/>
        <v>４０１－０５０１</v>
      </c>
      <c r="F35" s="117" t="s">
        <v>1284</v>
      </c>
      <c r="G35" s="213" t="s">
        <v>1285</v>
      </c>
      <c r="H35" s="114" t="s">
        <v>1286</v>
      </c>
      <c r="I35" s="114">
        <v>34</v>
      </c>
      <c r="J35" s="114">
        <v>7</v>
      </c>
      <c r="K35" s="114">
        <v>26</v>
      </c>
      <c r="L35" s="114" t="s">
        <v>1279</v>
      </c>
      <c r="M35" s="7" t="s">
        <v>1287</v>
      </c>
      <c r="N35" s="114" t="s">
        <v>1288</v>
      </c>
      <c r="O35" s="119" t="s">
        <v>1569</v>
      </c>
      <c r="P35" s="119"/>
    </row>
    <row r="36" spans="1:16" s="1" customFormat="1" ht="27.95" customHeight="1">
      <c r="A36" s="114">
        <v>35</v>
      </c>
      <c r="B36" s="113" t="s">
        <v>1282</v>
      </c>
      <c r="C36" s="119" t="str">
        <f t="shared" si="4"/>
        <v>ハダ　ヒデキ</v>
      </c>
      <c r="D36" s="284" t="s">
        <v>1290</v>
      </c>
      <c r="E36" s="119" t="str">
        <f t="shared" si="5"/>
        <v>４０３－０００８</v>
      </c>
      <c r="F36" s="117" t="s">
        <v>1291</v>
      </c>
      <c r="G36" s="213" t="s">
        <v>1292</v>
      </c>
      <c r="H36" s="114" t="s">
        <v>1286</v>
      </c>
      <c r="I36" s="114">
        <v>53</v>
      </c>
      <c r="J36" s="114">
        <v>1</v>
      </c>
      <c r="K36" s="114">
        <v>14</v>
      </c>
      <c r="L36" s="114" t="s">
        <v>1279</v>
      </c>
      <c r="M36" s="7" t="s">
        <v>1293</v>
      </c>
      <c r="N36" s="114" t="s">
        <v>1289</v>
      </c>
      <c r="O36" s="119" t="str">
        <f>M36</f>
        <v>080-1355-7865</v>
      </c>
      <c r="P36" s="119"/>
    </row>
    <row r="37" spans="1:16" s="1" customFormat="1" ht="27.95" customHeight="1">
      <c r="A37" s="114">
        <v>36</v>
      </c>
      <c r="B37" s="113" t="s">
        <v>1257</v>
      </c>
      <c r="C37" s="283" t="str">
        <f t="shared" si="4"/>
        <v>ハラ　ショウヘイ</v>
      </c>
      <c r="D37" s="284" t="s">
        <v>1434</v>
      </c>
      <c r="E37" s="119" t="str">
        <f t="shared" si="5"/>
        <v>４００－０８２２</v>
      </c>
      <c r="F37" s="117" t="s">
        <v>1435</v>
      </c>
      <c r="G37" s="213" t="s">
        <v>1436</v>
      </c>
      <c r="H37" s="114" t="s">
        <v>1278</v>
      </c>
      <c r="I37" s="114">
        <v>9</v>
      </c>
      <c r="J37" s="114">
        <v>4</v>
      </c>
      <c r="K37" s="114">
        <v>27</v>
      </c>
      <c r="L37" s="114" t="s">
        <v>1279</v>
      </c>
      <c r="M37" s="7" t="s">
        <v>1575</v>
      </c>
      <c r="N37" s="114" t="s">
        <v>1340</v>
      </c>
      <c r="O37" s="374" t="str">
        <f>M37</f>
        <v>080-3443-8950</v>
      </c>
      <c r="P37" s="119"/>
    </row>
    <row r="38" spans="1:16" s="1" customFormat="1" ht="27.95" customHeight="1">
      <c r="A38" s="114">
        <v>37</v>
      </c>
      <c r="B38" s="113" t="s">
        <v>1396</v>
      </c>
      <c r="C38" s="283" t="str">
        <f t="shared" si="4"/>
        <v>ヒロセ　ユウホ</v>
      </c>
      <c r="D38" s="283" t="s">
        <v>1438</v>
      </c>
      <c r="E38" s="119" t="str">
        <f t="shared" si="5"/>
        <v>４０５－００５３</v>
      </c>
      <c r="F38" s="117" t="s">
        <v>1439</v>
      </c>
      <c r="G38" s="213" t="s">
        <v>1440</v>
      </c>
      <c r="H38" s="114" t="s">
        <v>1278</v>
      </c>
      <c r="I38" s="114">
        <v>8</v>
      </c>
      <c r="J38" s="114">
        <v>12</v>
      </c>
      <c r="K38" s="114">
        <v>26</v>
      </c>
      <c r="L38" s="114" t="s">
        <v>1279</v>
      </c>
      <c r="M38" s="7" t="s">
        <v>1555</v>
      </c>
      <c r="N38" s="114" t="s">
        <v>1340</v>
      </c>
      <c r="O38" s="119" t="s">
        <v>1441</v>
      </c>
      <c r="P38" s="119"/>
    </row>
    <row r="39" spans="1:16" s="1" customFormat="1" ht="27.95" customHeight="1">
      <c r="A39" s="114">
        <v>38</v>
      </c>
      <c r="B39" s="113" t="s">
        <v>1303</v>
      </c>
      <c r="C39" s="283" t="str">
        <f t="shared" si="4"/>
        <v>フナクボケント</v>
      </c>
      <c r="D39" s="283" t="s">
        <v>1582</v>
      </c>
      <c r="E39" s="119" t="str">
        <f t="shared" si="5"/>
        <v>４０３－０００２</v>
      </c>
      <c r="F39" s="117" t="s">
        <v>1304</v>
      </c>
      <c r="G39" s="213" t="s">
        <v>1563</v>
      </c>
      <c r="H39" s="114" t="s">
        <v>1278</v>
      </c>
      <c r="I39" s="114">
        <v>6</v>
      </c>
      <c r="J39" s="114">
        <v>11</v>
      </c>
      <c r="K39" s="114">
        <v>12</v>
      </c>
      <c r="L39" s="114" t="s">
        <v>1279</v>
      </c>
      <c r="M39" s="7" t="s">
        <v>1305</v>
      </c>
      <c r="N39" s="114" t="s">
        <v>1296</v>
      </c>
      <c r="O39" s="119" t="str">
        <f>M39</f>
        <v>090-2745-1501</v>
      </c>
      <c r="P39" s="119"/>
    </row>
    <row r="40" spans="1:16" s="1" customFormat="1" ht="27.95" customHeight="1">
      <c r="A40" s="114">
        <v>39</v>
      </c>
      <c r="B40" s="113" t="s">
        <v>1303</v>
      </c>
      <c r="C40" s="283" t="str">
        <f t="shared" si="4"/>
        <v>フルタ　ココロ</v>
      </c>
      <c r="D40" s="283" t="s">
        <v>1314</v>
      </c>
      <c r="E40" s="119" t="str">
        <f t="shared" si="5"/>
        <v>４０２－００５２</v>
      </c>
      <c r="F40" s="117" t="s">
        <v>1315</v>
      </c>
      <c r="G40" s="213" t="s">
        <v>1316</v>
      </c>
      <c r="H40" s="114" t="s">
        <v>1278</v>
      </c>
      <c r="I40" s="114">
        <v>13</v>
      </c>
      <c r="J40" s="114">
        <v>3</v>
      </c>
      <c r="K40" s="114">
        <v>6</v>
      </c>
      <c r="L40" s="114" t="s">
        <v>1317</v>
      </c>
      <c r="M40" s="7" t="s">
        <v>1318</v>
      </c>
      <c r="N40" s="114" t="s">
        <v>1310</v>
      </c>
      <c r="O40" s="119" t="str">
        <f>M40</f>
        <v>090-4115-7682</v>
      </c>
      <c r="P40" s="119"/>
    </row>
    <row r="41" spans="1:16" s="1" customFormat="1" ht="27.95" customHeight="1">
      <c r="A41" s="114">
        <v>40</v>
      </c>
      <c r="B41" s="113" t="s">
        <v>1347</v>
      </c>
      <c r="C41" s="283" t="str">
        <f t="shared" si="4"/>
        <v>フルヤ　カズキ</v>
      </c>
      <c r="D41" s="284" t="s">
        <v>1348</v>
      </c>
      <c r="E41" s="119" t="str">
        <f t="shared" si="5"/>
        <v>４０３－００１４</v>
      </c>
      <c r="F41" s="117" t="s">
        <v>1349</v>
      </c>
      <c r="G41" s="213" t="s">
        <v>1350</v>
      </c>
      <c r="H41" s="114" t="s">
        <v>1278</v>
      </c>
      <c r="I41" s="114">
        <v>5</v>
      </c>
      <c r="J41" s="114">
        <v>12</v>
      </c>
      <c r="K41" s="114">
        <v>25</v>
      </c>
      <c r="L41" s="114" t="s">
        <v>1279</v>
      </c>
      <c r="M41" s="7" t="s">
        <v>1351</v>
      </c>
      <c r="N41" s="114" t="s">
        <v>1340</v>
      </c>
      <c r="O41" s="7" t="s">
        <v>1352</v>
      </c>
      <c r="P41" s="119"/>
    </row>
    <row r="42" spans="1:16" s="1" customFormat="1" ht="27.95" customHeight="1">
      <c r="A42" s="114">
        <v>41</v>
      </c>
      <c r="B42" s="113" t="s">
        <v>1396</v>
      </c>
      <c r="C42" s="283" t="str">
        <f t="shared" si="4"/>
        <v>フルヤ　ヒロアキ</v>
      </c>
      <c r="D42" s="283" t="s">
        <v>1461</v>
      </c>
      <c r="E42" s="119" t="str">
        <f t="shared" si="5"/>
        <v>４０５－００６６</v>
      </c>
      <c r="F42" s="117" t="s">
        <v>1458</v>
      </c>
      <c r="G42" s="213" t="s">
        <v>1459</v>
      </c>
      <c r="H42" s="114" t="s">
        <v>1286</v>
      </c>
      <c r="I42" s="114">
        <v>49</v>
      </c>
      <c r="J42" s="114">
        <v>9</v>
      </c>
      <c r="K42" s="114">
        <v>4</v>
      </c>
      <c r="L42" s="114" t="s">
        <v>1279</v>
      </c>
      <c r="M42" s="7" t="s">
        <v>1460</v>
      </c>
      <c r="N42" s="114" t="s">
        <v>1289</v>
      </c>
      <c r="O42" s="119" t="str">
        <f>M42</f>
        <v>090-1556-6645</v>
      </c>
      <c r="P42" s="119"/>
    </row>
    <row r="43" spans="1:16" s="1" customFormat="1" ht="27.95" customHeight="1">
      <c r="A43" s="114">
        <v>42</v>
      </c>
      <c r="B43" s="113" t="s">
        <v>1322</v>
      </c>
      <c r="C43" s="283" t="str">
        <f t="shared" si="4"/>
        <v>ホウジ　ケンイチ</v>
      </c>
      <c r="D43" s="283" t="s">
        <v>1469</v>
      </c>
      <c r="E43" s="119" t="str">
        <f t="shared" si="5"/>
        <v>４０９－２５３２</v>
      </c>
      <c r="F43" s="117" t="s">
        <v>1470</v>
      </c>
      <c r="G43" s="213" t="s">
        <v>1471</v>
      </c>
      <c r="H43" s="114" t="s">
        <v>1286</v>
      </c>
      <c r="I43" s="114">
        <v>38</v>
      </c>
      <c r="J43" s="114">
        <v>1</v>
      </c>
      <c r="K43" s="114">
        <v>5</v>
      </c>
      <c r="L43" s="114" t="s">
        <v>1279</v>
      </c>
      <c r="M43" s="7" t="s">
        <v>1544</v>
      </c>
      <c r="N43" s="114" t="s">
        <v>1340</v>
      </c>
      <c r="O43" s="228" t="s">
        <v>1472</v>
      </c>
      <c r="P43" s="119"/>
    </row>
    <row r="44" spans="1:16" s="1" customFormat="1" ht="27.95" customHeight="1">
      <c r="A44" s="114">
        <v>43</v>
      </c>
      <c r="B44" s="113" t="s">
        <v>1257</v>
      </c>
      <c r="C44" s="283" t="str">
        <f t="shared" si="4"/>
        <v>ホソカワ　シゲル</v>
      </c>
      <c r="D44" s="223" t="s">
        <v>1487</v>
      </c>
      <c r="E44" s="119" t="str">
        <f t="shared" si="5"/>
        <v>４００－００４３</v>
      </c>
      <c r="F44" s="162" t="s">
        <v>1488</v>
      </c>
      <c r="G44" s="162" t="s">
        <v>1554</v>
      </c>
      <c r="H44" s="114" t="s">
        <v>1286</v>
      </c>
      <c r="I44" s="114">
        <v>39</v>
      </c>
      <c r="J44" s="114">
        <v>8</v>
      </c>
      <c r="K44" s="114">
        <v>12</v>
      </c>
      <c r="L44" s="114" t="s">
        <v>1279</v>
      </c>
      <c r="M44" s="2" t="s">
        <v>1489</v>
      </c>
      <c r="N44" s="113" t="s">
        <v>1340</v>
      </c>
      <c r="O44" s="374" t="str">
        <f>M44</f>
        <v>090-3204-6484</v>
      </c>
      <c r="P44" s="228"/>
    </row>
    <row r="45" spans="1:16" s="1" customFormat="1" ht="27.95" customHeight="1">
      <c r="A45" s="114">
        <v>44</v>
      </c>
      <c r="B45" s="113" t="s">
        <v>1322</v>
      </c>
      <c r="C45" s="283" t="str">
        <f t="shared" si="4"/>
        <v>ホリノウチ　トオル</v>
      </c>
      <c r="D45" s="283" t="s">
        <v>1390</v>
      </c>
      <c r="E45" s="119" t="str">
        <f t="shared" si="5"/>
        <v>４００－０５０５</v>
      </c>
      <c r="F45" s="117" t="s">
        <v>1391</v>
      </c>
      <c r="G45" s="213" t="s">
        <v>1392</v>
      </c>
      <c r="H45" s="114" t="s">
        <v>1286</v>
      </c>
      <c r="I45" s="114">
        <v>61</v>
      </c>
      <c r="J45" s="114">
        <v>11</v>
      </c>
      <c r="K45" s="114">
        <v>19</v>
      </c>
      <c r="L45" s="114" t="s">
        <v>1279</v>
      </c>
      <c r="M45" s="7" t="s">
        <v>1393</v>
      </c>
      <c r="N45" s="114" t="s">
        <v>1340</v>
      </c>
      <c r="O45" s="228" t="str">
        <f>M45</f>
        <v>090-7826-3266</v>
      </c>
      <c r="P45" s="119"/>
    </row>
    <row r="46" spans="1:16" s="1" customFormat="1" ht="27.95" customHeight="1">
      <c r="A46" s="114">
        <v>45</v>
      </c>
      <c r="B46" s="113" t="s">
        <v>1257</v>
      </c>
      <c r="C46" s="283" t="str">
        <f t="shared" si="4"/>
        <v>マルヤマ　ヨシヒコ</v>
      </c>
      <c r="D46" s="223" t="s">
        <v>1398</v>
      </c>
      <c r="E46" s="119" t="str">
        <f t="shared" si="5"/>
        <v>４０５－００４５</v>
      </c>
      <c r="F46" s="162" t="s">
        <v>1399</v>
      </c>
      <c r="G46" s="162">
        <v>311</v>
      </c>
      <c r="H46" s="114" t="s">
        <v>1286</v>
      </c>
      <c r="I46" s="114">
        <v>47</v>
      </c>
      <c r="J46" s="114">
        <v>1</v>
      </c>
      <c r="K46" s="114">
        <v>18</v>
      </c>
      <c r="L46" s="114" t="s">
        <v>1279</v>
      </c>
      <c r="M46" s="2" t="s">
        <v>1400</v>
      </c>
      <c r="N46" s="113" t="s">
        <v>1296</v>
      </c>
      <c r="O46" s="2" t="str">
        <f>M46</f>
        <v>090-6157-3778</v>
      </c>
      <c r="P46" s="228"/>
    </row>
    <row r="47" spans="1:16" s="1" customFormat="1" ht="27.95" customHeight="1">
      <c r="A47" s="114">
        <v>46</v>
      </c>
      <c r="B47" s="113" t="s">
        <v>1257</v>
      </c>
      <c r="C47" s="283" t="str">
        <f t="shared" si="4"/>
        <v>ムツミヤ　テツヤ</v>
      </c>
      <c r="D47" s="223" t="s">
        <v>1512</v>
      </c>
      <c r="E47" s="119" t="str">
        <f t="shared" si="5"/>
        <v>４００－００４３</v>
      </c>
      <c r="F47" s="162" t="s">
        <v>1488</v>
      </c>
      <c r="G47" s="162" t="s">
        <v>1513</v>
      </c>
      <c r="H47" s="114" t="s">
        <v>1286</v>
      </c>
      <c r="I47" s="114">
        <v>62</v>
      </c>
      <c r="J47" s="114">
        <v>8</v>
      </c>
      <c r="K47" s="114">
        <v>24</v>
      </c>
      <c r="L47" s="114" t="s">
        <v>1279</v>
      </c>
      <c r="M47" s="2" t="s">
        <v>1549</v>
      </c>
      <c r="N47" s="113" t="s">
        <v>1289</v>
      </c>
      <c r="O47" s="114" t="s">
        <v>1514</v>
      </c>
      <c r="P47" s="119"/>
    </row>
    <row r="48" spans="1:16" s="1" customFormat="1" ht="27.95" customHeight="1">
      <c r="A48" s="114">
        <v>47</v>
      </c>
      <c r="B48" s="113" t="s">
        <v>1322</v>
      </c>
      <c r="C48" s="283" t="str">
        <f t="shared" si="4"/>
        <v>ムラマツ　ダン</v>
      </c>
      <c r="D48" s="283" t="s">
        <v>1329</v>
      </c>
      <c r="E48" s="119" t="str">
        <f t="shared" si="5"/>
        <v>４０９－３６０１</v>
      </c>
      <c r="F48" s="117" t="s">
        <v>1330</v>
      </c>
      <c r="G48" s="213" t="s">
        <v>1331</v>
      </c>
      <c r="H48" s="114" t="s">
        <v>1278</v>
      </c>
      <c r="I48" s="114">
        <v>12</v>
      </c>
      <c r="J48" s="114">
        <v>6</v>
      </c>
      <c r="K48" s="114">
        <v>26</v>
      </c>
      <c r="L48" s="114" t="s">
        <v>1279</v>
      </c>
      <c r="M48" s="7" t="s">
        <v>1566</v>
      </c>
      <c r="N48" s="114" t="s">
        <v>1296</v>
      </c>
      <c r="O48" s="19" t="str">
        <f>M48</f>
        <v>090-7259-8004</v>
      </c>
      <c r="P48" s="228"/>
    </row>
    <row r="49" spans="1:16" s="1" customFormat="1" ht="27.95" customHeight="1">
      <c r="A49" s="114">
        <v>48</v>
      </c>
      <c r="B49" s="113" t="s">
        <v>1322</v>
      </c>
      <c r="C49" s="283" t="str">
        <f t="shared" si="4"/>
        <v>モチヅキ　シュウタ</v>
      </c>
      <c r="D49" s="283" t="s">
        <v>1509</v>
      </c>
      <c r="E49" s="119" t="str">
        <f t="shared" si="5"/>
        <v>４０９－３３０３</v>
      </c>
      <c r="F49" s="117" t="s">
        <v>1510</v>
      </c>
      <c r="G49" s="213" t="s">
        <v>1511</v>
      </c>
      <c r="H49" s="114" t="s">
        <v>1278</v>
      </c>
      <c r="I49" s="114">
        <v>8</v>
      </c>
      <c r="J49" s="114">
        <v>12</v>
      </c>
      <c r="K49" s="114">
        <v>8</v>
      </c>
      <c r="L49" s="114" t="s">
        <v>1279</v>
      </c>
      <c r="M49" s="7" t="s">
        <v>1572</v>
      </c>
      <c r="N49" s="114" t="s">
        <v>1296</v>
      </c>
      <c r="O49" s="228" t="str">
        <f>M49</f>
        <v>080-8024-0897</v>
      </c>
      <c r="P49" s="119"/>
    </row>
    <row r="50" spans="1:16" s="1" customFormat="1" ht="27.95" customHeight="1">
      <c r="A50" s="114">
        <v>49</v>
      </c>
      <c r="B50" s="113" t="s">
        <v>1257</v>
      </c>
      <c r="C50" s="283" t="str">
        <f t="shared" si="4"/>
        <v>モチヅキ　タイト</v>
      </c>
      <c r="D50" s="223" t="s">
        <v>1401</v>
      </c>
      <c r="E50" s="119" t="str">
        <f t="shared" si="5"/>
        <v>４０６－００２２</v>
      </c>
      <c r="F50" s="162" t="s">
        <v>1402</v>
      </c>
      <c r="G50" s="213" t="s">
        <v>1467</v>
      </c>
      <c r="H50" s="114" t="s">
        <v>1278</v>
      </c>
      <c r="I50" s="114">
        <v>1</v>
      </c>
      <c r="J50" s="114">
        <v>2</v>
      </c>
      <c r="K50" s="114">
        <v>24</v>
      </c>
      <c r="L50" s="114" t="s">
        <v>1279</v>
      </c>
      <c r="M50" s="1" t="s">
        <v>1558</v>
      </c>
      <c r="N50" s="113" t="s">
        <v>1340</v>
      </c>
      <c r="O50" s="114" t="s">
        <v>1403</v>
      </c>
      <c r="P50" s="228"/>
    </row>
    <row r="51" spans="1:16" s="1" customFormat="1" ht="27.95" customHeight="1">
      <c r="A51" s="114">
        <v>50</v>
      </c>
      <c r="B51" s="113" t="s">
        <v>1257</v>
      </c>
      <c r="C51" s="283" t="str">
        <f t="shared" si="4"/>
        <v>モチヅキ　マサキ</v>
      </c>
      <c r="D51" s="284" t="s">
        <v>1370</v>
      </c>
      <c r="E51" s="119" t="str">
        <f t="shared" si="5"/>
        <v>４００－０５０１</v>
      </c>
      <c r="F51" s="117" t="s">
        <v>1333</v>
      </c>
      <c r="G51" s="213" t="s">
        <v>1568</v>
      </c>
      <c r="H51" s="114" t="s">
        <v>1278</v>
      </c>
      <c r="I51" s="114">
        <v>6</v>
      </c>
      <c r="J51" s="114">
        <v>2</v>
      </c>
      <c r="K51" s="114">
        <v>10</v>
      </c>
      <c r="L51" s="114" t="s">
        <v>1279</v>
      </c>
      <c r="M51" s="7" t="s">
        <v>1371</v>
      </c>
      <c r="N51" s="114" t="s">
        <v>1365</v>
      </c>
      <c r="O51" s="228" t="str">
        <f>M51</f>
        <v>080-5372-9985</v>
      </c>
      <c r="P51" s="228"/>
    </row>
    <row r="52" spans="1:16" s="1" customFormat="1" ht="27.95" customHeight="1">
      <c r="A52" s="114">
        <v>51</v>
      </c>
      <c r="B52" s="113" t="s">
        <v>1257</v>
      </c>
      <c r="C52" s="283" t="str">
        <f t="shared" si="4"/>
        <v>モチヅキ　ヨウヘイ</v>
      </c>
      <c r="D52" s="284" t="s">
        <v>1482</v>
      </c>
      <c r="E52" s="119" t="str">
        <f t="shared" si="5"/>
        <v>４００－０８４１</v>
      </c>
      <c r="F52" s="117" t="s">
        <v>1551</v>
      </c>
      <c r="G52" s="213" t="s">
        <v>1552</v>
      </c>
      <c r="H52" s="114" t="s">
        <v>1286</v>
      </c>
      <c r="I52" s="114">
        <v>63</v>
      </c>
      <c r="J52" s="114">
        <v>12</v>
      </c>
      <c r="K52" s="114">
        <v>30</v>
      </c>
      <c r="L52" s="114" t="s">
        <v>1279</v>
      </c>
      <c r="M52" s="7" t="s">
        <v>1553</v>
      </c>
      <c r="N52" s="114" t="s">
        <v>1296</v>
      </c>
      <c r="O52" s="228" t="str">
        <f>M52</f>
        <v>080-6547-2055</v>
      </c>
      <c r="P52" s="228"/>
    </row>
    <row r="53" spans="1:16" s="1" customFormat="1" ht="27.95" customHeight="1">
      <c r="A53" s="114">
        <v>52</v>
      </c>
      <c r="B53" s="113" t="s">
        <v>1257</v>
      </c>
      <c r="C53" s="283" t="str">
        <f t="shared" si="4"/>
        <v>ヤマシタ　ミツハル</v>
      </c>
      <c r="D53" s="223" t="s">
        <v>1423</v>
      </c>
      <c r="E53" s="119" t="str">
        <f t="shared" si="5"/>
        <v>４００－０１１６</v>
      </c>
      <c r="F53" s="162" t="s">
        <v>1424</v>
      </c>
      <c r="G53" s="162" t="s">
        <v>1425</v>
      </c>
      <c r="H53" s="114" t="s">
        <v>1286</v>
      </c>
      <c r="I53" s="114">
        <v>48</v>
      </c>
      <c r="J53" s="114">
        <v>9</v>
      </c>
      <c r="K53" s="114">
        <v>29</v>
      </c>
      <c r="L53" s="114" t="s">
        <v>1279</v>
      </c>
      <c r="M53" s="2" t="s">
        <v>1426</v>
      </c>
      <c r="N53" s="113" t="s">
        <v>1340</v>
      </c>
      <c r="O53" s="9" t="str">
        <f>M53</f>
        <v>090-7841-5454</v>
      </c>
      <c r="P53" s="228"/>
    </row>
    <row r="54" spans="1:16" s="1" customFormat="1" ht="27.95" customHeight="1">
      <c r="A54" s="114">
        <v>53</v>
      </c>
      <c r="B54" s="113" t="s">
        <v>1396</v>
      </c>
      <c r="C54" s="283" t="str">
        <f t="shared" si="4"/>
        <v>ヤマモト　マサキ</v>
      </c>
      <c r="D54" s="283" t="s">
        <v>1456</v>
      </c>
      <c r="E54" s="119" t="str">
        <f t="shared" si="5"/>
        <v>４０５－００５２</v>
      </c>
      <c r="F54" s="117" t="s">
        <v>1443</v>
      </c>
      <c r="G54" s="213" t="s">
        <v>1562</v>
      </c>
      <c r="H54" s="114" t="s">
        <v>1286</v>
      </c>
      <c r="I54" s="114">
        <v>50</v>
      </c>
      <c r="J54" s="114">
        <v>9</v>
      </c>
      <c r="K54" s="114">
        <v>19</v>
      </c>
      <c r="L54" s="114" t="s">
        <v>1279</v>
      </c>
      <c r="M54" s="7" t="s">
        <v>1457</v>
      </c>
      <c r="N54" s="114" t="s">
        <v>1340</v>
      </c>
      <c r="O54" s="119" t="str">
        <f>M54</f>
        <v>090-8891-5208</v>
      </c>
      <c r="P54" s="119"/>
    </row>
    <row r="55" spans="1:16" s="1" customFormat="1" ht="27.95" customHeight="1">
      <c r="A55" s="114">
        <v>54</v>
      </c>
      <c r="B55" s="113" t="s">
        <v>1477</v>
      </c>
      <c r="C55" s="283" t="str">
        <f t="shared" si="4"/>
        <v>ヨネナガ　マナブ</v>
      </c>
      <c r="D55" s="283" t="s">
        <v>1478</v>
      </c>
      <c r="E55" s="119" t="str">
        <f t="shared" si="5"/>
        <v>４００－００５３</v>
      </c>
      <c r="F55" s="117" t="s">
        <v>1437</v>
      </c>
      <c r="G55" s="213" t="s">
        <v>1479</v>
      </c>
      <c r="H55" s="114" t="s">
        <v>1286</v>
      </c>
      <c r="I55" s="114">
        <v>63</v>
      </c>
      <c r="J55" s="114">
        <v>7</v>
      </c>
      <c r="K55" s="114">
        <v>28</v>
      </c>
      <c r="L55" s="114" t="s">
        <v>1279</v>
      </c>
      <c r="M55" s="117" t="s">
        <v>1559</v>
      </c>
      <c r="N55" s="114" t="s">
        <v>1340</v>
      </c>
      <c r="O55" s="119" t="s">
        <v>1480</v>
      </c>
      <c r="P55" s="119"/>
    </row>
    <row r="56" spans="1:16" s="1" customFormat="1" ht="27.95" customHeight="1">
      <c r="A56" s="114">
        <v>55</v>
      </c>
      <c r="B56" s="113" t="s">
        <v>1303</v>
      </c>
      <c r="C56" s="283" t="str">
        <f t="shared" si="4"/>
        <v>ワダ　シュウト</v>
      </c>
      <c r="D56" s="283" t="s">
        <v>1548</v>
      </c>
      <c r="E56" s="119" t="str">
        <f t="shared" si="5"/>
        <v>４０９－０６１１</v>
      </c>
      <c r="F56" s="117" t="s">
        <v>1311</v>
      </c>
      <c r="G56" s="213" t="s">
        <v>1312</v>
      </c>
      <c r="H56" s="114" t="s">
        <v>1278</v>
      </c>
      <c r="I56" s="114">
        <v>13</v>
      </c>
      <c r="J56" s="114">
        <v>3</v>
      </c>
      <c r="K56" s="114">
        <v>21</v>
      </c>
      <c r="L56" s="114" t="s">
        <v>1279</v>
      </c>
      <c r="M56" s="7" t="s">
        <v>1313</v>
      </c>
      <c r="N56" s="114" t="s">
        <v>1310</v>
      </c>
      <c r="O56" s="119" t="str">
        <f>M56</f>
        <v>070-3136-1970</v>
      </c>
      <c r="P56" s="119"/>
    </row>
    <row r="57" spans="1:16" s="1" customFormat="1" ht="27.95" customHeight="1">
      <c r="A57" s="114"/>
      <c r="B57" s="113"/>
      <c r="C57" s="283"/>
      <c r="D57" s="284"/>
      <c r="E57" s="119"/>
      <c r="F57" s="162"/>
      <c r="G57" s="213"/>
      <c r="H57" s="114"/>
      <c r="I57" s="114"/>
      <c r="J57" s="114"/>
      <c r="K57" s="114"/>
      <c r="L57" s="114"/>
      <c r="M57" s="2"/>
      <c r="N57" s="113"/>
      <c r="O57" s="114"/>
      <c r="P57" s="119"/>
    </row>
    <row r="58" spans="1:16" s="1" customFormat="1" ht="27.95" customHeight="1">
      <c r="A58" s="114"/>
      <c r="B58" s="113"/>
      <c r="C58" s="283"/>
      <c r="D58" s="284"/>
      <c r="E58" s="119"/>
      <c r="F58" s="117"/>
      <c r="G58" s="213"/>
      <c r="H58" s="114"/>
      <c r="I58" s="114"/>
      <c r="J58" s="114"/>
      <c r="K58" s="114"/>
      <c r="L58" s="114"/>
      <c r="M58" s="7"/>
      <c r="N58" s="114"/>
      <c r="O58" s="228"/>
    </row>
    <row r="59" spans="1:16" s="1" customFormat="1" ht="27.95" customHeight="1">
      <c r="A59" s="114"/>
      <c r="B59" s="113"/>
      <c r="C59" s="283"/>
      <c r="D59" s="284"/>
      <c r="E59" s="119"/>
      <c r="F59" s="117"/>
      <c r="G59" s="213"/>
      <c r="H59" s="114"/>
      <c r="I59" s="114"/>
      <c r="J59" s="114"/>
      <c r="K59" s="114"/>
      <c r="L59" s="114"/>
      <c r="M59" s="7"/>
      <c r="N59" s="114"/>
      <c r="O59" s="228"/>
    </row>
    <row r="60" spans="1:16" s="1" customFormat="1" ht="27.95" customHeight="1">
      <c r="A60" s="114"/>
      <c r="B60" s="113"/>
      <c r="C60" s="283"/>
      <c r="D60" s="284"/>
      <c r="E60" s="119"/>
      <c r="F60" s="117"/>
      <c r="G60" s="213"/>
      <c r="H60" s="114"/>
      <c r="I60" s="114"/>
      <c r="J60" s="114"/>
      <c r="K60" s="114"/>
      <c r="L60" s="114"/>
      <c r="M60" s="7"/>
      <c r="N60" s="114"/>
      <c r="O60" s="228"/>
    </row>
    <row r="61" spans="1:16" s="1" customFormat="1" ht="27.95" customHeight="1">
      <c r="A61" s="114"/>
      <c r="B61" s="113"/>
      <c r="C61" s="283"/>
      <c r="D61" s="284"/>
      <c r="E61" s="119"/>
      <c r="F61" s="162"/>
      <c r="G61" s="162"/>
      <c r="H61" s="114"/>
      <c r="I61" s="114"/>
      <c r="J61" s="114"/>
      <c r="K61" s="114"/>
      <c r="L61" s="114"/>
      <c r="M61" s="2"/>
      <c r="N61" s="113"/>
      <c r="O61" s="374"/>
    </row>
    <row r="62" spans="1:16" s="1" customFormat="1" ht="27.95" customHeight="1">
      <c r="A62" s="114"/>
      <c r="B62" s="429"/>
      <c r="C62" s="430"/>
      <c r="D62" s="431"/>
      <c r="E62" s="432"/>
      <c r="F62" s="433"/>
      <c r="G62" s="434"/>
      <c r="H62" s="435"/>
      <c r="I62" s="435"/>
      <c r="J62" s="435"/>
      <c r="K62" s="435"/>
      <c r="L62" s="435"/>
      <c r="M62" s="436"/>
      <c r="N62" s="435"/>
      <c r="O62" s="228"/>
    </row>
    <row r="63" spans="1:16" s="1" customFormat="1" ht="27.95" customHeight="1">
      <c r="A63" s="114"/>
      <c r="B63" s="113"/>
      <c r="C63" s="283"/>
      <c r="D63" s="283"/>
      <c r="E63" s="119"/>
      <c r="F63" s="117"/>
      <c r="G63" s="213"/>
      <c r="H63" s="114"/>
      <c r="I63" s="114"/>
      <c r="J63" s="114"/>
      <c r="K63" s="114"/>
      <c r="L63" s="114"/>
      <c r="M63" s="119"/>
      <c r="N63" s="114"/>
      <c r="O63" s="119"/>
    </row>
    <row r="64" spans="1:16" s="1" customFormat="1" ht="27.95" customHeight="1">
      <c r="A64" s="114"/>
      <c r="B64" s="113"/>
      <c r="C64" s="283"/>
      <c r="D64" s="283"/>
      <c r="E64" s="119"/>
      <c r="F64" s="117"/>
      <c r="G64" s="213"/>
      <c r="H64" s="114"/>
      <c r="I64" s="114"/>
      <c r="J64" s="114"/>
      <c r="K64" s="114"/>
      <c r="L64" s="114"/>
      <c r="M64" s="119"/>
      <c r="N64" s="114"/>
      <c r="O64" s="228"/>
    </row>
    <row r="65" spans="1:15" s="1" customFormat="1" ht="27.95" customHeight="1">
      <c r="A65" s="114"/>
      <c r="B65" s="113"/>
      <c r="C65" s="283"/>
      <c r="D65" s="283"/>
      <c r="E65" s="119"/>
      <c r="F65" s="117"/>
      <c r="G65" s="213"/>
      <c r="H65" s="114"/>
      <c r="I65" s="114"/>
      <c r="J65" s="114"/>
      <c r="K65" s="114"/>
      <c r="L65" s="114"/>
      <c r="M65" s="7"/>
      <c r="N65" s="114"/>
      <c r="O65" s="119"/>
    </row>
    <row r="66" spans="1:15" s="1" customFormat="1" ht="27.95" customHeight="1">
      <c r="A66" s="114"/>
      <c r="B66" s="113"/>
      <c r="C66" s="221"/>
      <c r="D66" s="284"/>
      <c r="E66" s="119"/>
      <c r="F66" s="117"/>
      <c r="G66" s="213"/>
      <c r="H66" s="114"/>
      <c r="I66" s="114"/>
      <c r="J66" s="114"/>
      <c r="K66" s="114"/>
      <c r="L66" s="114"/>
      <c r="M66" s="119"/>
      <c r="N66" s="114"/>
      <c r="O66" s="119"/>
    </row>
    <row r="67" spans="1:15" s="1" customFormat="1" ht="27.95" customHeight="1">
      <c r="A67" s="114"/>
      <c r="B67" s="113"/>
      <c r="C67" s="222"/>
      <c r="D67" s="284"/>
      <c r="E67" s="119"/>
      <c r="F67" s="162"/>
      <c r="G67" s="162"/>
      <c r="H67" s="114"/>
      <c r="I67" s="114"/>
      <c r="J67" s="114"/>
      <c r="K67" s="114"/>
      <c r="L67" s="114"/>
      <c r="M67" s="119"/>
      <c r="N67" s="114"/>
      <c r="O67" s="119"/>
    </row>
    <row r="68" spans="1:15" s="1" customFormat="1" ht="27.95" customHeight="1">
      <c r="A68" s="114"/>
      <c r="B68" s="113"/>
      <c r="C68" s="221"/>
      <c r="D68" s="284"/>
      <c r="E68" s="119"/>
      <c r="F68" s="117"/>
      <c r="G68" s="213"/>
      <c r="H68" s="114"/>
      <c r="I68" s="114"/>
      <c r="J68" s="114"/>
      <c r="K68" s="114"/>
      <c r="L68" s="114"/>
      <c r="M68" s="119"/>
      <c r="N68" s="113"/>
      <c r="O68" s="119"/>
    </row>
    <row r="69" spans="1:15" s="1" customFormat="1" ht="27.95" customHeight="1">
      <c r="A69" s="114"/>
      <c r="B69" s="113"/>
      <c r="C69" s="221"/>
      <c r="D69" s="284"/>
      <c r="E69" s="119"/>
      <c r="F69" s="117"/>
      <c r="G69" s="213"/>
      <c r="H69" s="114"/>
      <c r="I69" s="114"/>
      <c r="J69" s="114"/>
      <c r="K69" s="114"/>
      <c r="L69" s="114"/>
      <c r="M69" s="119"/>
      <c r="N69" s="113"/>
      <c r="O69" s="119"/>
    </row>
    <row r="70" spans="1:15" s="1" customFormat="1" ht="27.95" customHeight="1">
      <c r="A70" s="114"/>
      <c r="B70" s="113"/>
      <c r="C70" s="221"/>
      <c r="D70" s="284"/>
      <c r="E70" s="119"/>
      <c r="F70" s="117"/>
      <c r="G70" s="230"/>
      <c r="H70" s="114"/>
      <c r="I70" s="186"/>
      <c r="J70" s="186"/>
      <c r="K70" s="186"/>
      <c r="L70" s="114"/>
      <c r="M70" s="229"/>
      <c r="N70" s="180"/>
      <c r="O70" s="186"/>
    </row>
    <row r="71" spans="1:15" s="1" customFormat="1" ht="27.95" customHeight="1">
      <c r="A71" s="114"/>
      <c r="B71" s="113"/>
      <c r="C71" s="222"/>
      <c r="D71" s="284"/>
      <c r="E71" s="119"/>
      <c r="F71" s="162"/>
      <c r="G71" s="242"/>
      <c r="H71" s="114"/>
      <c r="I71" s="243"/>
      <c r="J71" s="186"/>
      <c r="K71" s="186"/>
      <c r="L71" s="114"/>
      <c r="M71" s="212"/>
      <c r="N71" s="180"/>
    </row>
    <row r="72" spans="1:15" s="1" customFormat="1" ht="27.95" customHeight="1">
      <c r="A72" s="114"/>
      <c r="B72" s="113"/>
      <c r="C72" s="222"/>
      <c r="D72" s="284"/>
      <c r="E72" s="7"/>
      <c r="M72" s="2"/>
      <c r="N72" s="180"/>
    </row>
    <row r="73" spans="1:15" s="1" customFormat="1" ht="27.95" customHeight="1">
      <c r="A73" s="114"/>
      <c r="B73" s="113"/>
      <c r="D73" s="375"/>
      <c r="E73" s="7"/>
      <c r="M73" s="2"/>
      <c r="O73"/>
    </row>
    <row r="74" spans="1:15" s="1" customFormat="1" ht="27.95" customHeight="1">
      <c r="A74" s="114"/>
      <c r="D74" s="375"/>
      <c r="E74" s="7"/>
      <c r="M74" s="2"/>
      <c r="O74"/>
    </row>
    <row r="75" spans="1:15" s="1" customFormat="1" ht="27.95" customHeight="1">
      <c r="A75" s="114"/>
      <c r="D75" s="375"/>
      <c r="E75" s="7"/>
      <c r="M75" s="2"/>
      <c r="O75"/>
    </row>
    <row r="76" spans="1:15" s="1" customFormat="1" ht="27.95" customHeight="1">
      <c r="A76" s="114"/>
      <c r="D76" s="375"/>
      <c r="E76" s="7"/>
      <c r="M76" s="2"/>
      <c r="O76"/>
    </row>
    <row r="77" spans="1:15" s="1" customFormat="1" ht="27.95" customHeight="1">
      <c r="A77" s="114"/>
      <c r="D77" s="375"/>
      <c r="E77" s="7"/>
      <c r="M77" s="2"/>
      <c r="O77"/>
    </row>
    <row r="78" spans="1:15" s="1" customFormat="1" ht="27.95" customHeight="1">
      <c r="A78" s="114"/>
      <c r="D78" s="375"/>
      <c r="E78" s="7"/>
      <c r="M78" s="2"/>
      <c r="O78"/>
    </row>
    <row r="79" spans="1:15" s="1" customFormat="1" ht="27.95" customHeight="1">
      <c r="A79" s="114"/>
      <c r="D79" s="375"/>
      <c r="E79" s="7"/>
      <c r="M79" s="2"/>
      <c r="O79"/>
    </row>
    <row r="80" spans="1:15" s="1" customFormat="1" ht="27.95" customHeight="1">
      <c r="A80" s="114"/>
      <c r="D80" s="375"/>
      <c r="E80" s="7"/>
      <c r="M80" s="2"/>
      <c r="O80"/>
    </row>
    <row r="81" spans="1:15" s="1" customFormat="1" ht="27.95" customHeight="1">
      <c r="A81" s="114"/>
      <c r="D81" s="375"/>
      <c r="E81" s="7"/>
      <c r="M81" s="2"/>
      <c r="O81"/>
    </row>
    <row r="82" spans="1:15" s="1" customFormat="1" ht="27.95" customHeight="1">
      <c r="A82" s="114"/>
      <c r="D82" s="375"/>
      <c r="E82" s="7"/>
      <c r="M82" s="2"/>
      <c r="O82"/>
    </row>
    <row r="83" spans="1:15" s="1" customFormat="1" ht="27.95" customHeight="1">
      <c r="A83" s="114"/>
      <c r="D83" s="375"/>
      <c r="E83" s="7"/>
      <c r="M83" s="2"/>
      <c r="O83"/>
    </row>
    <row r="84" spans="1:15" s="1" customFormat="1" ht="27.95" customHeight="1">
      <c r="A84" s="114"/>
      <c r="D84" s="375"/>
      <c r="E84" s="7"/>
      <c r="M84" s="2"/>
      <c r="O84"/>
    </row>
    <row r="85" spans="1:15" s="1" customFormat="1" ht="27.95" customHeight="1">
      <c r="A85" s="114"/>
      <c r="B85" s="24"/>
      <c r="C85" s="24"/>
      <c r="D85" s="41"/>
      <c r="E85" s="24"/>
      <c r="F85" s="24"/>
      <c r="G85" s="24"/>
      <c r="H85" s="24"/>
      <c r="I85" s="24"/>
      <c r="J85" s="24"/>
      <c r="K85" s="24"/>
      <c r="L85" s="24"/>
      <c r="M85" s="2"/>
      <c r="N85" s="24"/>
      <c r="O85"/>
    </row>
    <row r="86" spans="1:15" s="1" customFormat="1" ht="27.95" customHeight="1">
      <c r="A86" s="114"/>
      <c r="B86"/>
      <c r="C86"/>
      <c r="D86" s="49"/>
      <c r="E86"/>
      <c r="F86"/>
      <c r="G86"/>
      <c r="H86"/>
      <c r="I86"/>
      <c r="J86"/>
      <c r="K86"/>
      <c r="L86"/>
      <c r="M86" s="2"/>
      <c r="N86"/>
      <c r="O86"/>
    </row>
    <row r="87" spans="1:15" s="1" customFormat="1" ht="27.95" customHeight="1">
      <c r="A87" s="114"/>
      <c r="B87"/>
      <c r="C87"/>
      <c r="D87" s="49"/>
      <c r="E87"/>
      <c r="F87"/>
      <c r="G87"/>
      <c r="H87"/>
      <c r="I87"/>
      <c r="J87"/>
      <c r="K87"/>
      <c r="L87"/>
      <c r="M87" s="2"/>
      <c r="N87"/>
      <c r="O87"/>
    </row>
    <row r="88" spans="1:15" s="1" customFormat="1" ht="27.95" customHeight="1">
      <c r="A88" s="114"/>
      <c r="B88"/>
      <c r="C88"/>
      <c r="D88" s="49"/>
      <c r="E88"/>
      <c r="F88"/>
      <c r="G88"/>
      <c r="H88"/>
      <c r="I88"/>
      <c r="J88"/>
      <c r="K88"/>
      <c r="L88"/>
      <c r="M88" s="2"/>
      <c r="N88"/>
      <c r="O88"/>
    </row>
    <row r="89" spans="1:15" s="1" customFormat="1" ht="27.95" customHeight="1">
      <c r="A89" s="114"/>
      <c r="B89"/>
      <c r="C89"/>
      <c r="D89" s="49"/>
      <c r="E89"/>
      <c r="F89"/>
      <c r="G89"/>
      <c r="H89"/>
      <c r="I89"/>
      <c r="J89"/>
      <c r="K89"/>
      <c r="L89"/>
      <c r="M89" s="2"/>
      <c r="N89"/>
      <c r="O89"/>
    </row>
    <row r="90" spans="1:15" s="1" customFormat="1" ht="27.95" customHeight="1">
      <c r="A90" s="114"/>
      <c r="B90"/>
      <c r="C90"/>
      <c r="D90" s="49"/>
      <c r="E90"/>
      <c r="F90"/>
      <c r="G90"/>
      <c r="H90"/>
      <c r="I90"/>
      <c r="J90"/>
      <c r="K90"/>
      <c r="L90"/>
      <c r="M90" s="2"/>
      <c r="N90"/>
      <c r="O90"/>
    </row>
    <row r="91" spans="1:15" s="1" customFormat="1" ht="27.95" customHeight="1">
      <c r="A91" s="114"/>
      <c r="B91"/>
      <c r="C91"/>
      <c r="D91" s="49"/>
      <c r="E91"/>
      <c r="F91"/>
      <c r="G91"/>
      <c r="H91"/>
      <c r="I91"/>
      <c r="J91"/>
      <c r="K91"/>
      <c r="L91"/>
      <c r="M91" s="2"/>
      <c r="N91"/>
      <c r="O91"/>
    </row>
    <row r="92" spans="1:15" s="1" customFormat="1" ht="27.95" customHeight="1">
      <c r="A92" s="114"/>
      <c r="B92"/>
      <c r="C92"/>
      <c r="D92" s="49"/>
      <c r="E92"/>
      <c r="F92"/>
      <c r="G92"/>
      <c r="H92"/>
      <c r="I92"/>
      <c r="J92"/>
      <c r="K92"/>
      <c r="L92"/>
      <c r="M92" s="2"/>
      <c r="N92"/>
      <c r="O92"/>
    </row>
    <row r="93" spans="1:15" s="1" customFormat="1" ht="27.95" customHeight="1">
      <c r="A93" s="114"/>
      <c r="B93"/>
      <c r="C93"/>
      <c r="D93" s="49"/>
      <c r="E93"/>
      <c r="F93"/>
      <c r="G93"/>
      <c r="H93"/>
      <c r="I93"/>
      <c r="J93"/>
      <c r="K93"/>
      <c r="L93"/>
      <c r="M93" s="2"/>
      <c r="N93"/>
      <c r="O93"/>
    </row>
    <row r="94" spans="1:15" s="1" customFormat="1" ht="27.95" customHeight="1">
      <c r="A94" s="114"/>
      <c r="B94"/>
      <c r="C94"/>
      <c r="D94" s="49"/>
      <c r="E94"/>
      <c r="F94"/>
      <c r="G94"/>
      <c r="H94"/>
      <c r="I94"/>
      <c r="J94"/>
      <c r="K94"/>
      <c r="L94"/>
      <c r="M94" s="2"/>
      <c r="N94"/>
      <c r="O94"/>
    </row>
    <row r="95" spans="1:15" s="1" customFormat="1" ht="27.95" customHeight="1">
      <c r="A95" s="114"/>
      <c r="B95"/>
      <c r="C95"/>
      <c r="D95" s="49"/>
      <c r="E95"/>
      <c r="F95"/>
      <c r="G95"/>
      <c r="H95"/>
      <c r="I95"/>
      <c r="J95"/>
      <c r="K95"/>
      <c r="L95"/>
      <c r="M95" s="2"/>
      <c r="N95"/>
      <c r="O95"/>
    </row>
    <row r="96" spans="1:15" s="1" customFormat="1" ht="27.95" customHeight="1">
      <c r="A96" s="114"/>
      <c r="B96"/>
      <c r="C96"/>
      <c r="D96"/>
      <c r="E96"/>
      <c r="F96"/>
      <c r="G96"/>
      <c r="H96"/>
      <c r="I96"/>
      <c r="J96"/>
      <c r="K96"/>
      <c r="L96"/>
      <c r="M96" s="2"/>
      <c r="N96"/>
      <c r="O96"/>
    </row>
    <row r="97" spans="1:15" s="1" customFormat="1" ht="27.95" customHeight="1">
      <c r="A97" s="114"/>
      <c r="B97"/>
      <c r="C97"/>
      <c r="D97"/>
      <c r="E97"/>
      <c r="F97"/>
      <c r="G97"/>
      <c r="H97"/>
      <c r="I97"/>
      <c r="J97"/>
      <c r="K97"/>
      <c r="L97"/>
      <c r="M97" s="2"/>
      <c r="N97"/>
      <c r="O97"/>
    </row>
    <row r="98" spans="1:15" s="1" customFormat="1" ht="27.95" customHeight="1">
      <c r="A98" s="114"/>
      <c r="B98"/>
      <c r="C98"/>
      <c r="D98"/>
      <c r="E98"/>
      <c r="F98"/>
      <c r="G98"/>
      <c r="H98"/>
      <c r="I98"/>
      <c r="J98"/>
      <c r="K98"/>
      <c r="L98"/>
      <c r="M98" s="2"/>
      <c r="N98"/>
      <c r="O98"/>
    </row>
    <row r="99" spans="1:15" s="1" customFormat="1" ht="27.95" customHeight="1">
      <c r="A99" s="114"/>
      <c r="B99"/>
      <c r="C99"/>
      <c r="D99"/>
      <c r="E99"/>
      <c r="F99"/>
      <c r="G99"/>
      <c r="H99"/>
      <c r="I99"/>
      <c r="J99"/>
      <c r="K99"/>
      <c r="L99"/>
      <c r="M99" s="2"/>
      <c r="N99"/>
      <c r="O99"/>
    </row>
    <row r="100" spans="1:15" s="1" customFormat="1" ht="27.95" customHeight="1">
      <c r="A100" s="114"/>
      <c r="B100"/>
      <c r="C100"/>
      <c r="D100"/>
      <c r="E100"/>
      <c r="F100"/>
      <c r="G100"/>
      <c r="H100"/>
      <c r="I100"/>
      <c r="J100"/>
      <c r="K100"/>
      <c r="L100"/>
      <c r="M100" s="2"/>
      <c r="N100"/>
      <c r="O100"/>
    </row>
    <row r="101" spans="1:15" s="1" customFormat="1" ht="27.95" customHeight="1">
      <c r="A101" s="114"/>
      <c r="B101"/>
      <c r="C101"/>
      <c r="D101"/>
      <c r="E101"/>
      <c r="F101"/>
      <c r="G101"/>
      <c r="H101"/>
      <c r="I101"/>
      <c r="J101"/>
      <c r="K101"/>
      <c r="L101"/>
      <c r="M101" s="2"/>
      <c r="N101"/>
      <c r="O101"/>
    </row>
    <row r="102" spans="1:15" s="1" customFormat="1" ht="27.95" customHeight="1">
      <c r="A102" s="2"/>
      <c r="B102"/>
      <c r="C102"/>
      <c r="D102"/>
      <c r="E102"/>
      <c r="F102"/>
      <c r="G102"/>
      <c r="H102"/>
      <c r="I102"/>
      <c r="J102"/>
      <c r="K102"/>
      <c r="L102"/>
      <c r="M102" s="2"/>
      <c r="N102"/>
      <c r="O102"/>
    </row>
    <row r="103" spans="1:15" s="1" customFormat="1" ht="27.95" customHeight="1">
      <c r="A103" s="2"/>
      <c r="B103"/>
      <c r="C103"/>
      <c r="D103"/>
      <c r="E103"/>
      <c r="F103"/>
      <c r="G103"/>
      <c r="H103"/>
      <c r="I103"/>
      <c r="J103"/>
      <c r="K103"/>
      <c r="L103"/>
      <c r="M103" s="2"/>
      <c r="N103"/>
      <c r="O103"/>
    </row>
    <row r="104" spans="1:15" s="1" customFormat="1" ht="24" customHeight="1">
      <c r="A104" s="2"/>
      <c r="B104"/>
      <c r="C104"/>
      <c r="D104"/>
      <c r="E104"/>
      <c r="F104"/>
      <c r="G104"/>
      <c r="H104"/>
      <c r="I104"/>
      <c r="J104"/>
      <c r="K104"/>
      <c r="L104"/>
      <c r="M104" s="2"/>
      <c r="N104"/>
      <c r="O104"/>
    </row>
    <row r="105" spans="1:15" s="1" customFormat="1" ht="24" customHeight="1">
      <c r="A105" s="2"/>
      <c r="B105"/>
      <c r="C105"/>
      <c r="D105"/>
      <c r="E105"/>
      <c r="F105"/>
      <c r="G105"/>
      <c r="H105"/>
      <c r="I105"/>
      <c r="J105"/>
      <c r="K105"/>
      <c r="L105"/>
      <c r="M105" s="2"/>
      <c r="N105"/>
      <c r="O105"/>
    </row>
    <row r="106" spans="1:15" s="1" customFormat="1" ht="24" customHeight="1">
      <c r="A106" s="2"/>
      <c r="B106"/>
      <c r="C106"/>
      <c r="D106"/>
      <c r="E106"/>
      <c r="F106"/>
      <c r="G106"/>
      <c r="H106"/>
      <c r="I106"/>
      <c r="J106"/>
      <c r="K106"/>
      <c r="L106"/>
      <c r="M106" s="2"/>
      <c r="N106"/>
      <c r="O106"/>
    </row>
    <row r="107" spans="1:15" s="1" customFormat="1" ht="24" customHeight="1">
      <c r="A107" s="2"/>
      <c r="B107"/>
      <c r="C107"/>
      <c r="D107"/>
      <c r="E107"/>
      <c r="F107"/>
      <c r="G107"/>
      <c r="H107"/>
      <c r="I107"/>
      <c r="J107"/>
      <c r="K107"/>
      <c r="L107"/>
      <c r="M107" s="2"/>
      <c r="N107"/>
      <c r="O107"/>
    </row>
    <row r="108" spans="1:15" s="1" customFormat="1" ht="24" customHeight="1">
      <c r="A108" s="2"/>
      <c r="B108"/>
      <c r="C108"/>
      <c r="D108"/>
      <c r="E108"/>
      <c r="F108"/>
      <c r="G108"/>
      <c r="H108"/>
      <c r="I108"/>
      <c r="J108"/>
      <c r="K108"/>
      <c r="L108"/>
      <c r="M108" s="2"/>
      <c r="N108"/>
      <c r="O108"/>
    </row>
    <row r="109" spans="1:15" s="1" customFormat="1" ht="24" customHeight="1">
      <c r="A109" s="2"/>
      <c r="B109"/>
      <c r="C109"/>
      <c r="D109"/>
      <c r="E109"/>
      <c r="F109"/>
      <c r="G109"/>
      <c r="H109"/>
      <c r="I109"/>
      <c r="J109"/>
      <c r="K109"/>
      <c r="L109"/>
      <c r="M109" s="2"/>
      <c r="N109"/>
      <c r="O109"/>
    </row>
    <row r="110" spans="1:15" s="1" customFormat="1" ht="24" customHeight="1">
      <c r="A110" s="2"/>
      <c r="B110"/>
      <c r="C110"/>
      <c r="D110"/>
      <c r="E110"/>
      <c r="F110"/>
      <c r="G110"/>
      <c r="H110"/>
      <c r="I110"/>
      <c r="J110"/>
      <c r="K110"/>
      <c r="L110"/>
      <c r="M110" s="2"/>
      <c r="N110"/>
      <c r="O110"/>
    </row>
    <row r="111" spans="1:15" s="1" customFormat="1" ht="24" customHeight="1">
      <c r="A111" s="2"/>
      <c r="B111"/>
      <c r="C111"/>
      <c r="D111"/>
      <c r="E111"/>
      <c r="F111"/>
      <c r="G111"/>
      <c r="H111"/>
      <c r="I111"/>
      <c r="J111"/>
      <c r="K111"/>
      <c r="L111"/>
      <c r="M111" s="2"/>
      <c r="N111"/>
      <c r="O111"/>
    </row>
    <row r="112" spans="1:15" s="1" customFormat="1" ht="24" customHeight="1">
      <c r="A112" s="2"/>
      <c r="B112"/>
      <c r="C112"/>
      <c r="D112"/>
      <c r="E112"/>
      <c r="F112"/>
      <c r="G112"/>
      <c r="H112"/>
      <c r="I112"/>
      <c r="J112"/>
      <c r="K112"/>
      <c r="L112"/>
      <c r="M112" s="2"/>
      <c r="N112"/>
      <c r="O112"/>
    </row>
    <row r="113" spans="1:15" s="1" customFormat="1" ht="24" customHeight="1">
      <c r="A113" s="2"/>
      <c r="B113"/>
      <c r="C113"/>
      <c r="D113"/>
      <c r="E113"/>
      <c r="F113"/>
      <c r="G113"/>
      <c r="H113"/>
      <c r="I113"/>
      <c r="J113"/>
      <c r="K113"/>
      <c r="L113"/>
      <c r="M113" s="2"/>
      <c r="N113"/>
      <c r="O113"/>
    </row>
    <row r="114" spans="1:15" s="1" customFormat="1" ht="24" customHeight="1">
      <c r="A114" s="2"/>
      <c r="B114"/>
      <c r="C114"/>
      <c r="D114"/>
      <c r="E114"/>
      <c r="F114"/>
      <c r="G114"/>
      <c r="H114"/>
      <c r="I114"/>
      <c r="J114"/>
      <c r="K114"/>
      <c r="L114"/>
      <c r="M114" s="2"/>
      <c r="N114"/>
      <c r="O114"/>
    </row>
    <row r="115" spans="1:15" s="1" customFormat="1" ht="24" customHeight="1">
      <c r="A115" s="2"/>
      <c r="B115"/>
      <c r="C115"/>
      <c r="D115"/>
      <c r="E115"/>
      <c r="F115"/>
      <c r="G115"/>
      <c r="H115"/>
      <c r="I115"/>
      <c r="J115"/>
      <c r="K115"/>
      <c r="L115"/>
      <c r="M115" s="2"/>
      <c r="N115"/>
      <c r="O115"/>
    </row>
    <row r="116" spans="1:15" s="1" customFormat="1" ht="24" customHeight="1">
      <c r="A116" s="2"/>
      <c r="B116"/>
      <c r="C116"/>
      <c r="D116"/>
      <c r="E116"/>
      <c r="F116"/>
      <c r="G116"/>
      <c r="H116"/>
      <c r="I116"/>
      <c r="J116"/>
      <c r="K116"/>
      <c r="L116"/>
      <c r="M116" s="2"/>
      <c r="N116"/>
      <c r="O116"/>
    </row>
    <row r="117" spans="1:15" s="1" customFormat="1" ht="24" customHeight="1">
      <c r="A117" s="2"/>
      <c r="B117"/>
      <c r="C117"/>
      <c r="D117"/>
      <c r="E117"/>
      <c r="F117"/>
      <c r="G117"/>
      <c r="H117"/>
      <c r="I117"/>
      <c r="J117"/>
      <c r="K117"/>
      <c r="L117"/>
      <c r="M117" s="2"/>
      <c r="N117"/>
      <c r="O117"/>
    </row>
    <row r="118" spans="1:15" s="1" customFormat="1" ht="24" customHeight="1">
      <c r="A118" s="2"/>
      <c r="B118"/>
      <c r="C118"/>
      <c r="D118"/>
      <c r="E118"/>
      <c r="F118"/>
      <c r="G118"/>
      <c r="H118"/>
      <c r="I118"/>
      <c r="J118"/>
      <c r="K118"/>
      <c r="L118"/>
      <c r="M118" s="2"/>
      <c r="N118"/>
      <c r="O118"/>
    </row>
    <row r="119" spans="1:15" s="1" customFormat="1" ht="24" customHeight="1">
      <c r="A119" s="2"/>
      <c r="B119"/>
      <c r="C119"/>
      <c r="D119"/>
      <c r="E119"/>
      <c r="F119"/>
      <c r="G119"/>
      <c r="H119"/>
      <c r="I119"/>
      <c r="J119"/>
      <c r="K119"/>
      <c r="L119"/>
      <c r="M119" s="2"/>
      <c r="N119"/>
      <c r="O119"/>
    </row>
    <row r="120" spans="1:15" s="1" customFormat="1" ht="24" customHeight="1">
      <c r="A120" s="2"/>
      <c r="B120"/>
      <c r="C120"/>
      <c r="D120"/>
      <c r="E120"/>
      <c r="F120"/>
      <c r="G120"/>
      <c r="H120"/>
      <c r="I120"/>
      <c r="J120"/>
      <c r="K120"/>
      <c r="L120"/>
      <c r="M120" s="2"/>
      <c r="N120"/>
      <c r="O120"/>
    </row>
    <row r="121" spans="1:15" s="1" customFormat="1" ht="24" customHeight="1">
      <c r="A121" s="2"/>
      <c r="B121"/>
      <c r="C121"/>
      <c r="D121"/>
      <c r="E121"/>
      <c r="F121"/>
      <c r="G121"/>
      <c r="H121"/>
      <c r="I121"/>
      <c r="J121"/>
      <c r="K121"/>
      <c r="L121"/>
      <c r="M121" s="2"/>
      <c r="N121"/>
      <c r="O121"/>
    </row>
    <row r="122" spans="1:15" s="1" customFormat="1" ht="24" customHeight="1">
      <c r="A122" s="2"/>
      <c r="B122"/>
      <c r="C122"/>
      <c r="D122"/>
      <c r="E122"/>
      <c r="F122"/>
      <c r="G122"/>
      <c r="H122"/>
      <c r="I122"/>
      <c r="J122"/>
      <c r="K122"/>
      <c r="L122"/>
      <c r="M122" s="2"/>
      <c r="N122"/>
      <c r="O122"/>
    </row>
    <row r="123" spans="1:15" s="1" customFormat="1" ht="24" customHeight="1">
      <c r="A123" s="2"/>
      <c r="B123"/>
      <c r="C123"/>
      <c r="D123"/>
      <c r="E123"/>
      <c r="F123"/>
      <c r="G123"/>
      <c r="H123"/>
      <c r="I123"/>
      <c r="J123"/>
      <c r="K123"/>
      <c r="L123"/>
      <c r="M123" s="2"/>
      <c r="N123"/>
      <c r="O123"/>
    </row>
    <row r="124" spans="1:15" s="1" customFormat="1" ht="24" customHeight="1">
      <c r="A124" s="2"/>
      <c r="B124"/>
      <c r="C124"/>
      <c r="D124"/>
      <c r="E124"/>
      <c r="F124"/>
      <c r="G124"/>
      <c r="H124"/>
      <c r="I124"/>
      <c r="J124"/>
      <c r="K124"/>
      <c r="L124"/>
      <c r="M124" s="2"/>
      <c r="N124"/>
      <c r="O124"/>
    </row>
    <row r="125" spans="1:15" s="1" customFormat="1" ht="24" customHeight="1">
      <c r="A125" s="2"/>
      <c r="B125"/>
      <c r="C125"/>
      <c r="D125"/>
      <c r="E125"/>
      <c r="F125"/>
      <c r="G125"/>
      <c r="H125"/>
      <c r="I125"/>
      <c r="J125"/>
      <c r="K125"/>
      <c r="L125"/>
      <c r="M125" s="2"/>
      <c r="N125"/>
      <c r="O125"/>
    </row>
    <row r="126" spans="1:15" s="1" customFormat="1" ht="24" customHeight="1">
      <c r="A126" s="2"/>
      <c r="B126"/>
      <c r="C126"/>
      <c r="D126"/>
      <c r="E126"/>
      <c r="F126"/>
      <c r="G126"/>
      <c r="H126"/>
      <c r="I126"/>
      <c r="J126"/>
      <c r="K126"/>
      <c r="L126"/>
      <c r="M126" s="2"/>
      <c r="N126"/>
      <c r="O126"/>
    </row>
    <row r="127" spans="1:15" s="1" customFormat="1" ht="24" customHeight="1">
      <c r="A127" s="2"/>
      <c r="B127"/>
      <c r="C127"/>
      <c r="D127"/>
      <c r="E127"/>
      <c r="F127"/>
      <c r="G127"/>
      <c r="H127"/>
      <c r="I127"/>
      <c r="J127"/>
      <c r="K127"/>
      <c r="L127"/>
      <c r="M127" s="2"/>
      <c r="N127"/>
      <c r="O127"/>
    </row>
    <row r="128" spans="1:15" s="1" customFormat="1" ht="24" customHeight="1">
      <c r="A128" s="2"/>
      <c r="B128"/>
      <c r="C128"/>
      <c r="D128"/>
      <c r="E128"/>
      <c r="F128"/>
      <c r="G128"/>
      <c r="H128"/>
      <c r="I128"/>
      <c r="J128"/>
      <c r="K128"/>
      <c r="L128"/>
      <c r="M128" s="2"/>
      <c r="N128"/>
      <c r="O128"/>
    </row>
    <row r="129" spans="1:15" s="1" customFormat="1" ht="24" customHeight="1">
      <c r="A129" s="2"/>
      <c r="B129"/>
      <c r="C129"/>
      <c r="D129"/>
      <c r="E129"/>
      <c r="F129"/>
      <c r="G129"/>
      <c r="H129"/>
      <c r="I129"/>
      <c r="J129"/>
      <c r="K129"/>
      <c r="L129"/>
      <c r="M129" s="2"/>
      <c r="N129"/>
      <c r="O129"/>
    </row>
    <row r="130" spans="1:15" s="1" customFormat="1" ht="24" customHeight="1">
      <c r="A130" s="2"/>
      <c r="B130"/>
      <c r="C130"/>
      <c r="D130"/>
      <c r="E130"/>
      <c r="F130"/>
      <c r="G130"/>
      <c r="H130"/>
      <c r="I130"/>
      <c r="J130"/>
      <c r="K130"/>
      <c r="L130"/>
      <c r="M130" s="2"/>
      <c r="N130"/>
      <c r="O130"/>
    </row>
    <row r="131" spans="1:15" s="1" customFormat="1" ht="24" customHeight="1">
      <c r="A131" s="2"/>
      <c r="B131"/>
      <c r="C131"/>
      <c r="D131"/>
      <c r="E131"/>
      <c r="F131"/>
      <c r="G131"/>
      <c r="H131"/>
      <c r="I131"/>
      <c r="J131"/>
      <c r="K131"/>
      <c r="L131"/>
      <c r="M131" s="2"/>
      <c r="N131"/>
      <c r="O131"/>
    </row>
    <row r="132" spans="1:15" s="1" customFormat="1" ht="24" customHeight="1">
      <c r="A132" s="2"/>
      <c r="B132"/>
      <c r="C132"/>
      <c r="D132"/>
      <c r="E132"/>
      <c r="F132"/>
      <c r="G132"/>
      <c r="H132"/>
      <c r="I132"/>
      <c r="J132"/>
      <c r="K132"/>
      <c r="L132"/>
      <c r="M132" s="2"/>
      <c r="N132"/>
      <c r="O132"/>
    </row>
    <row r="133" spans="1:15" s="1" customFormat="1" ht="24" customHeight="1">
      <c r="A133" s="2"/>
      <c r="B133"/>
      <c r="C133"/>
      <c r="D133"/>
      <c r="E133"/>
      <c r="F133"/>
      <c r="G133"/>
      <c r="H133"/>
      <c r="I133"/>
      <c r="J133"/>
      <c r="K133"/>
      <c r="L133"/>
      <c r="M133" s="2"/>
      <c r="N133"/>
      <c r="O133"/>
    </row>
    <row r="134" spans="1:15" s="1" customFormat="1" ht="24" customHeight="1">
      <c r="A134" s="2"/>
      <c r="B134"/>
      <c r="C134"/>
      <c r="D134"/>
      <c r="E134"/>
      <c r="F134"/>
      <c r="G134"/>
      <c r="H134"/>
      <c r="I134"/>
      <c r="J134"/>
      <c r="K134"/>
      <c r="L134"/>
      <c r="M134" s="2"/>
      <c r="N134"/>
      <c r="O134"/>
    </row>
    <row r="135" spans="1:15" s="1" customFormat="1" ht="24" customHeight="1">
      <c r="A135" s="2"/>
      <c r="B135"/>
      <c r="C135"/>
      <c r="D135"/>
      <c r="E135"/>
      <c r="F135"/>
      <c r="G135"/>
      <c r="H135"/>
      <c r="I135"/>
      <c r="J135"/>
      <c r="K135"/>
      <c r="L135"/>
      <c r="M135" s="2"/>
      <c r="N135"/>
      <c r="O135"/>
    </row>
    <row r="136" spans="1:15" s="1" customFormat="1" ht="24" customHeight="1">
      <c r="A136" s="2"/>
      <c r="B136"/>
      <c r="C136"/>
      <c r="D136"/>
      <c r="E136"/>
      <c r="F136"/>
      <c r="G136"/>
      <c r="H136"/>
      <c r="I136"/>
      <c r="J136"/>
      <c r="K136"/>
      <c r="L136"/>
      <c r="M136" s="2"/>
      <c r="N136"/>
      <c r="O136"/>
    </row>
    <row r="137" spans="1:15" s="1" customFormat="1" ht="24" customHeight="1">
      <c r="A137" s="2"/>
      <c r="B137"/>
      <c r="C137"/>
      <c r="D137"/>
      <c r="E137"/>
      <c r="F137"/>
      <c r="G137"/>
      <c r="H137"/>
      <c r="I137"/>
      <c r="J137"/>
      <c r="K137"/>
      <c r="L137"/>
      <c r="M137" s="2"/>
      <c r="N137"/>
      <c r="O137"/>
    </row>
    <row r="138" spans="1:15" s="1" customFormat="1" ht="24" customHeight="1">
      <c r="A138" s="2"/>
      <c r="B138"/>
      <c r="C138"/>
      <c r="D138"/>
      <c r="E138"/>
      <c r="F138"/>
      <c r="G138"/>
      <c r="H138"/>
      <c r="I138"/>
      <c r="J138"/>
      <c r="K138"/>
      <c r="L138"/>
      <c r="M138" s="2"/>
      <c r="N138"/>
      <c r="O138"/>
    </row>
    <row r="139" spans="1:15" s="1" customFormat="1" ht="24" customHeight="1">
      <c r="A139" s="2"/>
      <c r="B139"/>
      <c r="C139"/>
      <c r="D139"/>
      <c r="E139"/>
      <c r="F139"/>
      <c r="G139"/>
      <c r="H139"/>
      <c r="I139"/>
      <c r="J139"/>
      <c r="K139"/>
      <c r="L139"/>
      <c r="M139" s="2"/>
      <c r="N139"/>
      <c r="O139"/>
    </row>
    <row r="140" spans="1:15" s="1" customFormat="1" ht="24" customHeight="1">
      <c r="A140" s="2"/>
      <c r="B140"/>
      <c r="C140"/>
      <c r="D140"/>
      <c r="E140"/>
      <c r="F140"/>
      <c r="G140"/>
      <c r="H140"/>
      <c r="I140"/>
      <c r="J140"/>
      <c r="K140"/>
      <c r="L140"/>
      <c r="M140" s="2"/>
      <c r="N140"/>
      <c r="O140"/>
    </row>
    <row r="141" spans="1:15" s="1" customFormat="1" ht="24" customHeight="1">
      <c r="A141" s="2"/>
      <c r="B141"/>
      <c r="C141"/>
      <c r="D141"/>
      <c r="E141"/>
      <c r="F141"/>
      <c r="G141"/>
      <c r="H141"/>
      <c r="I141"/>
      <c r="J141"/>
      <c r="K141"/>
      <c r="L141"/>
      <c r="M141" s="2"/>
      <c r="N141"/>
      <c r="O141"/>
    </row>
    <row r="142" spans="1:15" s="1" customFormat="1" ht="24" customHeight="1">
      <c r="A142" s="2"/>
      <c r="B142"/>
      <c r="C142"/>
      <c r="D142"/>
      <c r="E142"/>
      <c r="F142"/>
      <c r="G142"/>
      <c r="H142"/>
      <c r="I142"/>
      <c r="J142"/>
      <c r="K142"/>
      <c r="L142"/>
      <c r="M142" s="2"/>
      <c r="N142"/>
      <c r="O142"/>
    </row>
    <row r="143" spans="1:15" s="1" customFormat="1" ht="24" customHeight="1">
      <c r="A143" s="2"/>
      <c r="B143"/>
      <c r="C143"/>
      <c r="D143"/>
      <c r="E143"/>
      <c r="F143"/>
      <c r="G143"/>
      <c r="H143"/>
      <c r="I143"/>
      <c r="J143"/>
      <c r="K143"/>
      <c r="L143"/>
      <c r="M143" s="2"/>
      <c r="N143"/>
      <c r="O143"/>
    </row>
    <row r="144" spans="1:15">
      <c r="A144" s="2"/>
      <c r="M144" s="2"/>
    </row>
    <row r="145" spans="1:13">
      <c r="A145" s="24"/>
      <c r="M145" s="2"/>
    </row>
    <row r="146" spans="1:13">
      <c r="A146" s="24"/>
      <c r="M146" s="2"/>
    </row>
    <row r="147" spans="1:13">
      <c r="A147" s="24"/>
      <c r="M147" s="2"/>
    </row>
    <row r="148" spans="1:13">
      <c r="A148" s="24"/>
      <c r="M148" s="2"/>
    </row>
    <row r="149" spans="1:13">
      <c r="A149" s="24"/>
      <c r="M149" s="2"/>
    </row>
    <row r="150" spans="1:13">
      <c r="A150" s="24"/>
      <c r="M150" s="2"/>
    </row>
    <row r="151" spans="1:13">
      <c r="A151" s="24"/>
      <c r="M151" s="2"/>
    </row>
    <row r="152" spans="1:13">
      <c r="A152" s="24"/>
      <c r="M152" s="2"/>
    </row>
    <row r="153" spans="1:13">
      <c r="A153" s="24"/>
      <c r="M153" s="2"/>
    </row>
    <row r="154" spans="1:13">
      <c r="A154" s="24"/>
      <c r="M154" s="2"/>
    </row>
    <row r="155" spans="1:13">
      <c r="A155" s="24"/>
      <c r="M155" s="2"/>
    </row>
    <row r="156" spans="1:13">
      <c r="A156" s="24"/>
      <c r="M156" s="2"/>
    </row>
    <row r="157" spans="1:13">
      <c r="M157" s="2"/>
    </row>
    <row r="158" spans="1:13">
      <c r="M158" s="2"/>
    </row>
    <row r="159" spans="1:13">
      <c r="M159" s="2"/>
    </row>
    <row r="160" spans="1:13">
      <c r="M160" s="2"/>
    </row>
    <row r="161" spans="13:13">
      <c r="M161" s="2"/>
    </row>
    <row r="162" spans="13:13">
      <c r="M162" s="2"/>
    </row>
    <row r="163" spans="13:13">
      <c r="M163" s="2"/>
    </row>
    <row r="164" spans="13:13">
      <c r="M164" s="2"/>
    </row>
    <row r="165" spans="13:13">
      <c r="M165" s="2"/>
    </row>
    <row r="166" spans="13:13">
      <c r="M166" s="2"/>
    </row>
    <row r="167" spans="13:13">
      <c r="M167" s="2"/>
    </row>
    <row r="168" spans="13:13">
      <c r="M168" s="2"/>
    </row>
    <row r="169" spans="13:13">
      <c r="M169" s="2"/>
    </row>
  </sheetData>
  <mergeCells count="1">
    <mergeCell ref="H1:K1"/>
  </mergeCells>
  <phoneticPr fontId="5"/>
  <dataValidations count="1">
    <dataValidation type="list" allowBlank="1" showInputMessage="1" showErrorMessage="1" sqref="H2:H71" xr:uid="{00000000-0002-0000-0A00-000000000000}">
      <formula1>"S,H"</formula1>
    </dataValidation>
  </dataValidations>
  <pageMargins left="0.25" right="0.25" top="0.75" bottom="0.75" header="0.3" footer="0.3"/>
  <pageSetup paperSize="9" orientation="landscape" horizontalDpi="0" verticalDpi="0" r:id="rId1"/>
  <ignoredErrors>
    <ignoredError sqref="G3 G8 G10 G12 G23 G30 G32 G35 G42 G45 G48:G49 G56" numberStoredAsText="1"/>
    <ignoredError sqref="G41 G50 G52" twoDigitTextYea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M254"/>
  <sheetViews>
    <sheetView view="pageBreakPreview" topLeftCell="C13" zoomScaleNormal="100" zoomScaleSheetLayoutView="100" workbookViewId="0">
      <selection activeCell="F74" sqref="F74"/>
    </sheetView>
  </sheetViews>
  <sheetFormatPr defaultRowHeight="13.5"/>
  <cols>
    <col min="1" max="1" width="5.625" style="6" customWidth="1"/>
    <col min="2" max="2" width="10.625" customWidth="1"/>
    <col min="3" max="3" width="15.625" style="378" customWidth="1"/>
    <col min="4" max="4" width="14.125" customWidth="1"/>
    <col min="5" max="5" width="11.625" customWidth="1"/>
    <col min="6" max="6" width="42.625" customWidth="1"/>
    <col min="7" max="7" width="3.625" customWidth="1"/>
    <col min="8" max="8" width="11.625" customWidth="1"/>
    <col min="9" max="10" width="5.625" customWidth="1"/>
    <col min="11" max="11" width="12.625" customWidth="1"/>
    <col min="12" max="12" width="12.125" style="39" customWidth="1"/>
    <col min="13" max="13" width="12.625" style="389" customWidth="1"/>
  </cols>
  <sheetData>
    <row r="1" spans="1:13" s="1" customFormat="1" ht="30.95" customHeight="1">
      <c r="A1" s="396" t="s">
        <v>3</v>
      </c>
      <c r="B1" s="397" t="s">
        <v>4</v>
      </c>
      <c r="C1" s="438" t="s">
        <v>98</v>
      </c>
      <c r="D1" s="397" t="s">
        <v>5</v>
      </c>
      <c r="E1" s="398" t="s">
        <v>6</v>
      </c>
      <c r="F1" s="439" t="s">
        <v>9</v>
      </c>
      <c r="G1" s="675" t="s">
        <v>99</v>
      </c>
      <c r="H1" s="675"/>
      <c r="I1" s="396" t="s">
        <v>7</v>
      </c>
      <c r="J1" s="396" t="s">
        <v>1205</v>
      </c>
      <c r="K1" s="396" t="s">
        <v>10</v>
      </c>
      <c r="L1" s="397" t="s">
        <v>97</v>
      </c>
      <c r="M1" s="438" t="s">
        <v>1189</v>
      </c>
    </row>
    <row r="2" spans="1:13" s="1" customFormat="1" ht="30.95" customHeight="1">
      <c r="A2" s="402">
        <f>一覧・記入用!A2</f>
        <v>1</v>
      </c>
      <c r="B2" s="440" t="str">
        <f>一覧・記入用!B2</f>
        <v>南巨摩</v>
      </c>
      <c r="C2" s="400" t="str">
        <f>一覧・記入用!C2</f>
        <v>アオヌマ　タクミ</v>
      </c>
      <c r="D2" s="455" t="str">
        <f>一覧・記入用!D2</f>
        <v>青沼　拓見</v>
      </c>
      <c r="E2" s="403" t="str">
        <f>一覧・記入用!E2</f>
        <v>４００－０５０２</v>
      </c>
      <c r="F2" s="401" t="str">
        <f>IF(C2="","",RIGHT(一覧・記入用!F2,LEN(一覧・記入用!F2)-3)&amp;"　"&amp;一覧・記入用!G2)</f>
        <v>南巨摩郡富士川町最勝寺　1347-3</v>
      </c>
      <c r="G2" s="444" t="str">
        <f>一覧・記入用!H2</f>
        <v>H</v>
      </c>
      <c r="H2" s="406">
        <f>IF(C2="","",IF(G2="S",DATE(一覧・記入用!I2+1925,一覧・記入用!J2,一覧・記入用!K2),DATE(一覧・記入用!I2+1988,一覧・記入用!J2,一覧・記入用!K2)))</f>
        <v>33412</v>
      </c>
      <c r="I2" s="402" t="str">
        <f ca="1">IF(H2="","",DATEDIF(H2,TODAY(),"Y")&amp;"歳")</f>
        <v>34歳</v>
      </c>
      <c r="J2" s="402" t="str">
        <f>一覧・記入用!L2</f>
        <v>男</v>
      </c>
      <c r="K2" s="403" t="str">
        <f>一覧・記入用!M2</f>
        <v>0556-22-3113</v>
      </c>
      <c r="L2" s="440" t="str">
        <f>一覧・記入用!N2</f>
        <v>会社員</v>
      </c>
      <c r="M2" s="442" t="str">
        <f>一覧・記入用!O2</f>
        <v>090-5766-6139</v>
      </c>
    </row>
    <row r="3" spans="1:13" s="1" customFormat="1" ht="30.95" customHeight="1">
      <c r="A3" s="402">
        <f>一覧・記入用!A3</f>
        <v>2</v>
      </c>
      <c r="B3" s="440" t="str">
        <f>一覧・記入用!B3</f>
        <v>笛吹</v>
      </c>
      <c r="C3" s="400" t="str">
        <f>一覧・記入用!C3</f>
        <v>アメミヤ　トシキ</v>
      </c>
      <c r="D3" s="455" t="str">
        <f>一覧・記入用!D3</f>
        <v>雨宮　敏樹</v>
      </c>
      <c r="E3" s="403" t="str">
        <f>一覧・記入用!E3</f>
        <v>４０６－０８０２</v>
      </c>
      <c r="F3" s="401" t="str">
        <f>IF(C3="","",RIGHT(一覧・記入用!F3,LEN(一覧・記入用!F3)-3)&amp;"　"&amp;一覧・記入用!G3)</f>
        <v>笛吹市御坂町金川原　1388</v>
      </c>
      <c r="G3" s="444" t="str">
        <f>一覧・記入用!H3</f>
        <v>S</v>
      </c>
      <c r="H3" s="406">
        <f>IF(C3="","",IF(G3="S",DATE(一覧・記入用!I3+1925,一覧・記入用!J3,一覧・記入用!K3),DATE(一覧・記入用!I3+1988,一覧・記入用!J3,一覧・記入用!K3)))</f>
        <v>28472</v>
      </c>
      <c r="I3" s="402" t="str">
        <f t="shared" ref="I3:I59" ca="1" si="0">IF(H3="","",DATEDIF(H3,TODAY(),"Y")&amp;"歳")</f>
        <v>47歳</v>
      </c>
      <c r="J3" s="402" t="str">
        <f>一覧・記入用!L3</f>
        <v>男</v>
      </c>
      <c r="K3" s="403" t="str">
        <f>一覧・記入用!M3</f>
        <v>090-4606-7390</v>
      </c>
      <c r="L3" s="440" t="str">
        <f>一覧・記入用!N3</f>
        <v>自営業</v>
      </c>
      <c r="M3" s="442" t="str">
        <f>一覧・記入用!O3</f>
        <v>090-4606-7390</v>
      </c>
    </row>
    <row r="4" spans="1:13" s="1" customFormat="1" ht="30.95" customHeight="1">
      <c r="A4" s="402">
        <f>一覧・記入用!A4</f>
        <v>3</v>
      </c>
      <c r="B4" s="440" t="str">
        <f>一覧・記入用!B4</f>
        <v>南巨摩</v>
      </c>
      <c r="C4" s="400" t="str">
        <f>一覧・記入用!C4</f>
        <v>アライ　ショウタ</v>
      </c>
      <c r="D4" s="455" t="str">
        <f>一覧・記入用!D4</f>
        <v>荒居　祥太</v>
      </c>
      <c r="E4" s="403" t="str">
        <f>一覧・記入用!E4</f>
        <v>４００－０５０１</v>
      </c>
      <c r="F4" s="401" t="str">
        <f>IF(C4="","",RIGHT(一覧・記入用!F4,LEN(一覧・記入用!F4)-3)&amp;"　"&amp;一覧・記入用!G4)</f>
        <v>南巨摩郡富士川町青柳町　1366-1</v>
      </c>
      <c r="G4" s="444" t="str">
        <f>一覧・記入用!H4</f>
        <v>H</v>
      </c>
      <c r="H4" s="406">
        <f>IF(C4="","",IF(G4="S",DATE(一覧・記入用!I4+1925,一覧・記入用!J4,一覧・記入用!K4),DATE(一覧・記入用!I4+1988,一覧・記入用!J4,一覧・記入用!K4)))</f>
        <v>33139</v>
      </c>
      <c r="I4" s="402" t="str">
        <f t="shared" ca="1" si="0"/>
        <v>35歳</v>
      </c>
      <c r="J4" s="402" t="str">
        <f>一覧・記入用!L4</f>
        <v>男</v>
      </c>
      <c r="K4" s="403" t="str">
        <f>一覧・記入用!M4</f>
        <v>090-7636-7315</v>
      </c>
      <c r="L4" s="440" t="str">
        <f>一覧・記入用!N4</f>
        <v>公務員</v>
      </c>
      <c r="M4" s="442" t="str">
        <f>一覧・記入用!O4</f>
        <v>090-7636-7315</v>
      </c>
    </row>
    <row r="5" spans="1:13" s="1" customFormat="1" ht="30.95" customHeight="1">
      <c r="A5" s="402">
        <f>一覧・記入用!A5</f>
        <v>4</v>
      </c>
      <c r="B5" s="440" t="str">
        <f>一覧・記入用!B5</f>
        <v>甲府</v>
      </c>
      <c r="C5" s="400" t="str">
        <f>一覧・記入用!C5</f>
        <v>アライ　ミツヤ</v>
      </c>
      <c r="D5" s="455" t="str">
        <f>一覧・記入用!D5</f>
        <v>荒井　光也</v>
      </c>
      <c r="E5" s="403" t="str">
        <f>一覧・記入用!E5</f>
        <v>４００－１５０１</v>
      </c>
      <c r="F5" s="401" t="str">
        <f>IF(C5="","",RIGHT(一覧・記入用!F5,LEN(一覧・記入用!F5)-3)&amp;"　"&amp;一覧・記入用!G5)</f>
        <v>甲府市上曽根町　3662</v>
      </c>
      <c r="G5" s="444" t="str">
        <f>一覧・記入用!H5</f>
        <v>S</v>
      </c>
      <c r="H5" s="406">
        <f>IF(C5="","",IF(G5="S",DATE(一覧・記入用!I5+1925,一覧・記入用!J5,一覧・記入用!K5),DATE(一覧・記入用!I5+1988,一覧・記入用!J5,一覧・記入用!K5)))</f>
        <v>27074</v>
      </c>
      <c r="I5" s="402" t="str">
        <f t="shared" ca="1" si="0"/>
        <v>51歳</v>
      </c>
      <c r="J5" s="402" t="str">
        <f>一覧・記入用!L5</f>
        <v>男</v>
      </c>
      <c r="K5" s="403" t="str">
        <f>一覧・記入用!M5</f>
        <v>090-2223-0012</v>
      </c>
      <c r="L5" s="440" t="str">
        <f>一覧・記入用!N5</f>
        <v>会社員</v>
      </c>
      <c r="M5" s="442" t="str">
        <f>一覧・記入用!O5</f>
        <v>090-2223-0012</v>
      </c>
    </row>
    <row r="6" spans="1:13" s="1" customFormat="1" ht="30.95" customHeight="1">
      <c r="A6" s="402">
        <f>一覧・記入用!A6</f>
        <v>5</v>
      </c>
      <c r="B6" s="440" t="str">
        <f>一覧・記入用!B6</f>
        <v>甲府</v>
      </c>
      <c r="C6" s="400" t="str">
        <f>一覧・記入用!C6</f>
        <v>イシカワ　ジュン</v>
      </c>
      <c r="D6" s="455" t="str">
        <f>一覧・記入用!D6</f>
        <v>石川　隼</v>
      </c>
      <c r="E6" s="403" t="str">
        <f>一覧・記入用!E6</f>
        <v>４００－０８１１</v>
      </c>
      <c r="F6" s="401" t="str">
        <f>IF(C6="","",RIGHT(一覧・記入用!F6,LEN(一覧・記入用!F6)-3)&amp;"　"&amp;一覧・記入用!G6)</f>
        <v>甲府市川田町　902-6</v>
      </c>
      <c r="G6" s="444" t="str">
        <f>一覧・記入用!H6</f>
        <v>S</v>
      </c>
      <c r="H6" s="406">
        <f>IF(C6="","",IF(G6="S",DATE(一覧・記入用!I6+1925,一覧・記入用!J6,一覧・記入用!K6),DATE(一覧・記入用!I6+1988,一覧・記入用!J6,一覧・記入用!K6)))</f>
        <v>32365</v>
      </c>
      <c r="I6" s="402" t="str">
        <f t="shared" ca="1" si="0"/>
        <v>37歳</v>
      </c>
      <c r="J6" s="402" t="str">
        <f>一覧・記入用!L6</f>
        <v>男</v>
      </c>
      <c r="K6" s="403" t="str">
        <f>一覧・記入用!M6</f>
        <v>090-4374-0832</v>
      </c>
      <c r="L6" s="440" t="str">
        <f>一覧・記入用!N6</f>
        <v>会社員</v>
      </c>
      <c r="M6" s="442" t="str">
        <f>一覧・記入用!O6</f>
        <v>090-4374-0832</v>
      </c>
    </row>
    <row r="7" spans="1:13" s="1" customFormat="1" ht="30.95" customHeight="1">
      <c r="A7" s="402">
        <f>一覧・記入用!A7</f>
        <v>6</v>
      </c>
      <c r="B7" s="440" t="str">
        <f>一覧・記入用!B7</f>
        <v>甲府</v>
      </c>
      <c r="C7" s="400" t="str">
        <f>一覧・記入用!C7</f>
        <v>イトウ　タケシ</v>
      </c>
      <c r="D7" s="455" t="str">
        <f>一覧・記入用!D7</f>
        <v>伊藤　健</v>
      </c>
      <c r="E7" s="403" t="str">
        <f>一覧・記入用!E7</f>
        <v>４０９－３８０１</v>
      </c>
      <c r="F7" s="401" t="str">
        <f>IF(C7="","",RIGHT(一覧・記入用!F7,LEN(一覧・記入用!F7)-3)&amp;"　"&amp;一覧・記入用!G7)</f>
        <v>中央市中楯　1386-1　T-WING3-D</v>
      </c>
      <c r="G7" s="444" t="str">
        <f>一覧・記入用!H7</f>
        <v>S</v>
      </c>
      <c r="H7" s="406">
        <f>IF(C7="","",IF(G7="S",DATE(一覧・記入用!I7+1925,一覧・記入用!J7,一覧・記入用!K7),DATE(一覧・記入用!I7+1988,一覧・記入用!J7,一覧・記入用!K7)))</f>
        <v>31911</v>
      </c>
      <c r="I7" s="402" t="str">
        <f t="shared" ca="1" si="0"/>
        <v>38歳</v>
      </c>
      <c r="J7" s="402" t="str">
        <f>一覧・記入用!L7</f>
        <v>男</v>
      </c>
      <c r="K7" s="403" t="str">
        <f>一覧・記入用!M7</f>
        <v>080-6712-7524</v>
      </c>
      <c r="L7" s="440" t="str">
        <f>一覧・記入用!N7</f>
        <v>教員</v>
      </c>
      <c r="M7" s="442" t="str">
        <f>一覧・記入用!O7</f>
        <v>080-6712-7524</v>
      </c>
    </row>
    <row r="8" spans="1:13" s="1" customFormat="1" ht="30.95" customHeight="1">
      <c r="A8" s="402">
        <f>一覧・記入用!A8</f>
        <v>7</v>
      </c>
      <c r="B8" s="440" t="str">
        <f>一覧・記入用!B8</f>
        <v>南巨摩</v>
      </c>
      <c r="C8" s="400" t="str">
        <f>一覧・記入用!C8</f>
        <v>ウミノ　ナオキ</v>
      </c>
      <c r="D8" s="455" t="str">
        <f>一覧・記入用!D8</f>
        <v>海野　直紀</v>
      </c>
      <c r="E8" s="403" t="str">
        <f>一覧・記入用!E8</f>
        <v>４００－０６０３</v>
      </c>
      <c r="F8" s="401" t="str">
        <f>IF(C8="","",RIGHT(一覧・記入用!F8,LEN(一覧・記入用!F8)-3)&amp;"　"&amp;一覧・記入用!G8)</f>
        <v>南巨摩郡富士川町鹿島　6623</v>
      </c>
      <c r="G8" s="444" t="str">
        <f>一覧・記入用!H8</f>
        <v>S</v>
      </c>
      <c r="H8" s="406">
        <f>IF(C8="","",IF(G8="S",DATE(一覧・記入用!I8+1925,一覧・記入用!J8,一覧・記入用!K8),DATE(一覧・記入用!I8+1988,一覧・記入用!J8,一覧・記入用!K8)))</f>
        <v>32473</v>
      </c>
      <c r="I8" s="402" t="str">
        <f t="shared" ca="1" si="0"/>
        <v>36歳</v>
      </c>
      <c r="J8" s="402" t="str">
        <f>一覧・記入用!L8</f>
        <v>男</v>
      </c>
      <c r="K8" s="403" t="str">
        <f>一覧・記入用!M8</f>
        <v>090-5212-7325</v>
      </c>
      <c r="L8" s="440" t="str">
        <f>一覧・記入用!N8</f>
        <v>公務員</v>
      </c>
      <c r="M8" s="442" t="str">
        <f>一覧・記入用!O8</f>
        <v>090-5212-7325</v>
      </c>
    </row>
    <row r="9" spans="1:13" s="1" customFormat="1" ht="30.95" customHeight="1">
      <c r="A9" s="402">
        <f>一覧・記入用!A9</f>
        <v>8</v>
      </c>
      <c r="B9" s="440" t="str">
        <f>一覧・記入用!B9</f>
        <v>南都留</v>
      </c>
      <c r="C9" s="400" t="str">
        <f>一覧・記入用!C9</f>
        <v>ウメザキ　ゲンキ</v>
      </c>
      <c r="D9" s="455" t="str">
        <f>一覧・記入用!D9</f>
        <v>梅崎　元気</v>
      </c>
      <c r="E9" s="403" t="str">
        <f>一覧・記入用!E9</f>
        <v>４０１－０５０１</v>
      </c>
      <c r="F9" s="401" t="str">
        <f>IF(C9="","",RIGHT(一覧・記入用!F9,LEN(一覧・記入用!F9)-3)&amp;"　"&amp;一覧・記入用!G9)</f>
        <v>南都留郡山中湖村山中　1439-1</v>
      </c>
      <c r="G9" s="444" t="str">
        <f>一覧・記入用!H9</f>
        <v>H</v>
      </c>
      <c r="H9" s="406">
        <f>IF(C9="","",IF(G9="S",DATE(一覧・記入用!I9+1925,一覧・記入用!J9,一覧・記入用!K9),DATE(一覧・記入用!I9+1988,一覧・記入用!J9,一覧・記入用!K9)))</f>
        <v>33459</v>
      </c>
      <c r="I9" s="402" t="str">
        <f t="shared" ca="1" si="0"/>
        <v>34歳</v>
      </c>
      <c r="J9" s="402" t="str">
        <f>一覧・記入用!L9</f>
        <v>男</v>
      </c>
      <c r="K9" s="403" t="str">
        <f>一覧・記入用!M9</f>
        <v>080-5379-0383</v>
      </c>
      <c r="L9" s="440" t="str">
        <f>一覧・記入用!N9</f>
        <v>公務員</v>
      </c>
      <c r="M9" s="442" t="str">
        <f>一覧・記入用!O9</f>
        <v>080-5379-0383</v>
      </c>
    </row>
    <row r="10" spans="1:13" s="1" customFormat="1" ht="30.95" customHeight="1">
      <c r="A10" s="402">
        <f>一覧・記入用!A10</f>
        <v>9</v>
      </c>
      <c r="B10" s="440" t="str">
        <f>一覧・記入用!B10</f>
        <v>笛吹</v>
      </c>
      <c r="C10" s="400" t="str">
        <f>一覧・記入用!C10</f>
        <v>エノキハラ　ジュン　</v>
      </c>
      <c r="D10" s="455" t="str">
        <f>一覧・記入用!D10</f>
        <v>榎原　淳　</v>
      </c>
      <c r="E10" s="403" t="str">
        <f>一覧・記入用!E10</f>
        <v>４０５－００７７</v>
      </c>
      <c r="F10" s="401" t="str">
        <f>IF(C10="","",RIGHT(一覧・記入用!F10,LEN(一覧・記入用!F10)-3)&amp;"　"&amp;一覧・記入用!G10)</f>
        <v>笛吹市一宮町坪井　304</v>
      </c>
      <c r="G10" s="444" t="str">
        <f>一覧・記入用!H10</f>
        <v>S</v>
      </c>
      <c r="H10" s="406">
        <f>IF(C10="","",IF(G10="S",DATE(一覧・記入用!I10+1925,一覧・記入用!J10,一覧・記入用!K10),DATE(一覧・記入用!I10+1988,一覧・記入用!J10,一覧・記入用!K10)))</f>
        <v>26650</v>
      </c>
      <c r="I10" s="402" t="str">
        <f t="shared" ca="1" si="0"/>
        <v>52歳</v>
      </c>
      <c r="J10" s="402" t="str">
        <f>一覧・記入用!L10</f>
        <v>男</v>
      </c>
      <c r="K10" s="403" t="str">
        <f>一覧・記入用!M10</f>
        <v>090-3107-5652</v>
      </c>
      <c r="L10" s="440" t="str">
        <f>一覧・記入用!N10</f>
        <v>自営業</v>
      </c>
      <c r="M10" s="442" t="str">
        <f>一覧・記入用!O10</f>
        <v>090-3107-5652</v>
      </c>
    </row>
    <row r="11" spans="1:13" s="1" customFormat="1" ht="30.95" customHeight="1">
      <c r="A11" s="402">
        <f>一覧・記入用!A11</f>
        <v>10</v>
      </c>
      <c r="B11" s="440" t="str">
        <f>一覧・記入用!B11</f>
        <v>甲府</v>
      </c>
      <c r="C11" s="400" t="str">
        <f>一覧・記入用!C11</f>
        <v>エンドウ　ジュン</v>
      </c>
      <c r="D11" s="455" t="str">
        <f>一覧・記入用!D11</f>
        <v>遠藤　巡</v>
      </c>
      <c r="E11" s="403" t="str">
        <f>一覧・記入用!E11</f>
        <v>４００－０３０８</v>
      </c>
      <c r="F11" s="401" t="str">
        <f>IF(C11="","",RIGHT(一覧・記入用!F11,LEN(一覧・記入用!F11)-3)&amp;"　"&amp;一覧・記入用!G11)</f>
        <v>南アルプス市山寺　4　ブロセイン弐番館101</v>
      </c>
      <c r="G11" s="444" t="str">
        <f>一覧・記入用!H11</f>
        <v>S</v>
      </c>
      <c r="H11" s="406">
        <f>IF(C11="","",IF(G11="S",DATE(一覧・記入用!I11+1925,一覧・記入用!J11,一覧・記入用!K11),DATE(一覧・記入用!I11+1988,一覧・記入用!J11,一覧・記入用!K11)))</f>
        <v>31927</v>
      </c>
      <c r="I11" s="402" t="str">
        <f t="shared" ca="1" si="0"/>
        <v>38歳</v>
      </c>
      <c r="J11" s="402" t="str">
        <f>一覧・記入用!L11</f>
        <v>男</v>
      </c>
      <c r="K11" s="403" t="str">
        <f>一覧・記入用!M11</f>
        <v>080-1371-8205</v>
      </c>
      <c r="L11" s="440" t="str">
        <f>一覧・記入用!N11</f>
        <v>会社員</v>
      </c>
      <c r="M11" s="442" t="str">
        <f>一覧・記入用!O11</f>
        <v>080-1371-8205</v>
      </c>
    </row>
    <row r="12" spans="1:13" s="1" customFormat="1" ht="30.95" customHeight="1">
      <c r="A12" s="402">
        <f>一覧・記入用!A12</f>
        <v>11</v>
      </c>
      <c r="B12" s="440" t="str">
        <f>一覧・記入用!B12</f>
        <v>南巨摩</v>
      </c>
      <c r="C12" s="400" t="str">
        <f>一覧・記入用!C12</f>
        <v>エンドウ　タクヤ</v>
      </c>
      <c r="D12" s="455" t="str">
        <f>一覧・記入用!D12</f>
        <v>遠藤　拓矢</v>
      </c>
      <c r="E12" s="403" t="str">
        <f>一覧・記入用!E12</f>
        <v>４０９－２９４７</v>
      </c>
      <c r="F12" s="401" t="str">
        <f>IF(C12="","",RIGHT(一覧・記入用!F12,LEN(一覧・記入用!F12)-3)&amp;"　"&amp;一覧・記入用!G12)</f>
        <v>南巨摩郡身延町上之平　782</v>
      </c>
      <c r="G12" s="444" t="str">
        <f>一覧・記入用!H12</f>
        <v>H</v>
      </c>
      <c r="H12" s="406">
        <f>IF(C12="","",IF(G12="S",DATE(一覧・記入用!I12+1925,一覧・記入用!J12,一覧・記入用!K12),DATE(一覧・記入用!I12+1988,一覧・記入用!J12,一覧・記入用!K12)))</f>
        <v>34043</v>
      </c>
      <c r="I12" s="402" t="str">
        <f t="shared" ca="1" si="0"/>
        <v>32歳</v>
      </c>
      <c r="J12" s="402" t="str">
        <f>一覧・記入用!L12</f>
        <v>男</v>
      </c>
      <c r="K12" s="403" t="str">
        <f>一覧・記入用!M12</f>
        <v>090-4611-5618</v>
      </c>
      <c r="L12" s="440" t="str">
        <f>一覧・記入用!N12</f>
        <v>公務員</v>
      </c>
      <c r="M12" s="442" t="str">
        <f>一覧・記入用!O12</f>
        <v>090-4611-5618</v>
      </c>
    </row>
    <row r="13" spans="1:13" s="1" customFormat="1" ht="30.95" customHeight="1">
      <c r="A13" s="402">
        <f>一覧・記入用!A13</f>
        <v>12</v>
      </c>
      <c r="B13" s="440" t="str">
        <f>一覧・記入用!B13</f>
        <v>甲府</v>
      </c>
      <c r="C13" s="400" t="str">
        <f>一覧・記入用!C13</f>
        <v>オオワ　マサユキ</v>
      </c>
      <c r="D13" s="455" t="str">
        <f>一覧・記入用!D13</f>
        <v>大和　正幸</v>
      </c>
      <c r="E13" s="403" t="str">
        <f>一覧・記入用!E13</f>
        <v>４００－０１０４</v>
      </c>
      <c r="F13" s="401" t="str">
        <f>IF(C13="","",RIGHT(一覧・記入用!F13,LEN(一覧・記入用!F13)-3)&amp;"　"&amp;一覧・記入用!G13)</f>
        <v>甲斐市龍地　5317-2</v>
      </c>
      <c r="G13" s="444" t="str">
        <f>一覧・記入用!H13</f>
        <v>H</v>
      </c>
      <c r="H13" s="406">
        <f>IF(C13="","",IF(G13="S",DATE(一覧・記入用!I13+1925,一覧・記入用!J13,一覧・記入用!K13),DATE(一覧・記入用!I13+1988,一覧・記入用!J13,一覧・記入用!K13)))</f>
        <v>34875</v>
      </c>
      <c r="I13" s="402" t="str">
        <f t="shared" ca="1" si="0"/>
        <v>30歳</v>
      </c>
      <c r="J13" s="402" t="str">
        <f>一覧・記入用!L13</f>
        <v>男</v>
      </c>
      <c r="K13" s="403" t="str">
        <f>一覧・記入用!M13</f>
        <v>080-6530-6250</v>
      </c>
      <c r="L13" s="440" t="str">
        <f>一覧・記入用!N13</f>
        <v>教員</v>
      </c>
      <c r="M13" s="442" t="str">
        <f>一覧・記入用!O13</f>
        <v>080-6530-6250</v>
      </c>
    </row>
    <row r="14" spans="1:13" s="1" customFormat="1" ht="30.95" customHeight="1">
      <c r="A14" s="402">
        <f>一覧・記入用!A14</f>
        <v>13</v>
      </c>
      <c r="B14" s="440" t="str">
        <f>一覧・記入用!B14</f>
        <v>甲州</v>
      </c>
      <c r="C14" s="400" t="str">
        <f>一覧・記入用!C14</f>
        <v>オザワ　カズヒロ</v>
      </c>
      <c r="D14" s="455" t="str">
        <f>一覧・記入用!D14</f>
        <v>小澤　一博</v>
      </c>
      <c r="E14" s="403" t="str">
        <f>一覧・記入用!E14</f>
        <v>４０４－００４３</v>
      </c>
      <c r="F14" s="401" t="str">
        <f>IF(C14="","",RIGHT(一覧・記入用!F14,LEN(一覧・記入用!F14)-3)&amp;"　"&amp;一覧・記入用!G14)</f>
        <v>甲州市塩山下於曽　1155-5</v>
      </c>
      <c r="G14" s="444" t="str">
        <f>一覧・記入用!H14</f>
        <v>S</v>
      </c>
      <c r="H14" s="406">
        <f>IF(C14="","",IF(G14="S",DATE(一覧・記入用!I14+1925,一覧・記入用!J14,一覧・記入用!K14),DATE(一覧・記入用!I14+1988,一覧・記入用!J14,一覧・記入用!K14)))</f>
        <v>21022</v>
      </c>
      <c r="I14" s="402" t="str">
        <f t="shared" ca="1" si="0"/>
        <v>68歳</v>
      </c>
      <c r="J14" s="402" t="str">
        <f>一覧・記入用!L14</f>
        <v>男</v>
      </c>
      <c r="K14" s="403" t="str">
        <f>一覧・記入用!M14</f>
        <v>0553-32-4110</v>
      </c>
      <c r="L14" s="440" t="str">
        <f>一覧・記入用!N14</f>
        <v>会社員</v>
      </c>
      <c r="M14" s="442" t="str">
        <f>一覧・記入用!O14</f>
        <v>090-1454-1378</v>
      </c>
    </row>
    <row r="15" spans="1:13" s="1" customFormat="1" ht="30.95" customHeight="1">
      <c r="A15" s="402">
        <f>一覧・記入用!A15</f>
        <v>14</v>
      </c>
      <c r="B15" s="440" t="str">
        <f>一覧・記入用!B15</f>
        <v>甲府</v>
      </c>
      <c r="C15" s="400" t="str">
        <f>一覧・記入用!C15</f>
        <v>オビ　シュンスケ</v>
      </c>
      <c r="D15" s="455" t="str">
        <f>一覧・記入用!D15</f>
        <v>小尾　俊祐</v>
      </c>
      <c r="E15" s="403" t="str">
        <f>一覧・記入用!E15</f>
        <v>４００－０８６２</v>
      </c>
      <c r="F15" s="401" t="str">
        <f>IF(C15="","",RIGHT(一覧・記入用!F15,LEN(一覧・記入用!F15)-3)&amp;"　"&amp;一覧・記入用!G15)</f>
        <v>甲府市朝気　1-1-7　エーデルハイム朝気301</v>
      </c>
      <c r="G15" s="444" t="str">
        <f>一覧・記入用!H15</f>
        <v>H</v>
      </c>
      <c r="H15" s="406">
        <f>IF(C15="","",IF(G15="S",DATE(一覧・記入用!I15+1925,一覧・記入用!J15,一覧・記入用!K15),DATE(一覧・記入用!I15+1988,一覧・記入用!J15,一覧・記入用!K15)))</f>
        <v>33369</v>
      </c>
      <c r="I15" s="402" t="str">
        <f t="shared" ca="1" si="0"/>
        <v>34歳</v>
      </c>
      <c r="J15" s="402" t="str">
        <f>一覧・記入用!L15</f>
        <v>男</v>
      </c>
      <c r="K15" s="403" t="str">
        <f>一覧・記入用!M15</f>
        <v>090-1850-1150</v>
      </c>
      <c r="L15" s="440" t="str">
        <f>一覧・記入用!N15</f>
        <v>教員</v>
      </c>
      <c r="M15" s="442" t="str">
        <f>一覧・記入用!O15</f>
        <v>090-1850-1150</v>
      </c>
    </row>
    <row r="16" spans="1:13" s="1" customFormat="1" ht="30.95" customHeight="1">
      <c r="A16" s="402">
        <f>一覧・記入用!A16</f>
        <v>15</v>
      </c>
      <c r="B16" s="440" t="str">
        <f>一覧・記入用!B16</f>
        <v>南巨摩</v>
      </c>
      <c r="C16" s="400" t="str">
        <f>一覧・記入用!C16</f>
        <v>カワグチ　ヨウキ</v>
      </c>
      <c r="D16" s="455" t="str">
        <f>一覧・記入用!D16</f>
        <v>川口　葉紀</v>
      </c>
      <c r="E16" s="403" t="str">
        <f>一覧・記入用!E16</f>
        <v>４００－０５０３</v>
      </c>
      <c r="F16" s="401" t="str">
        <f>IF(C16="","",RIGHT(一覧・記入用!F16,LEN(一覧・記入用!F16)-3)&amp;"　"&amp;一覧・記入用!G16)</f>
        <v>南巨摩郡富士川町天神中條　955-6</v>
      </c>
      <c r="G16" s="444" t="str">
        <f>一覧・記入用!H16</f>
        <v>S</v>
      </c>
      <c r="H16" s="406">
        <f>IF(C16="","",IF(G16="S",DATE(一覧・記入用!I16+1925,一覧・記入用!J16,一覧・記入用!K16),DATE(一覧・記入用!I16+1988,一覧・記入用!J16,一覧・記入用!K16)))</f>
        <v>23526</v>
      </c>
      <c r="I16" s="402" t="str">
        <f t="shared" ca="1" si="0"/>
        <v>61歳</v>
      </c>
      <c r="J16" s="402" t="str">
        <f>一覧・記入用!L16</f>
        <v>男</v>
      </c>
      <c r="K16" s="403" t="str">
        <f>一覧・記入用!M16</f>
        <v>090-3065-2832</v>
      </c>
      <c r="L16" s="440" t="str">
        <f>一覧・記入用!N16</f>
        <v>会社員</v>
      </c>
      <c r="M16" s="442" t="str">
        <f>一覧・記入用!O16</f>
        <v>090-3065-2832</v>
      </c>
    </row>
    <row r="17" spans="1:13" s="1" customFormat="1" ht="30.95" customHeight="1">
      <c r="A17" s="402">
        <f>一覧・記入用!A17</f>
        <v>16</v>
      </c>
      <c r="B17" s="440" t="str">
        <f>一覧・記入用!B17</f>
        <v>南巨摩</v>
      </c>
      <c r="C17" s="400" t="str">
        <f>一覧・記入用!C17</f>
        <v>カワスミ　マサヒコ</v>
      </c>
      <c r="D17" s="455" t="str">
        <f>一覧・記入用!D17</f>
        <v>河澄　正彦</v>
      </c>
      <c r="E17" s="403" t="str">
        <f>一覧・記入用!E17</f>
        <v>４００－０５０３</v>
      </c>
      <c r="F17" s="401" t="str">
        <f>IF(C17="","",RIGHT(一覧・記入用!F17,LEN(一覧・記入用!F17)-3)&amp;"　"&amp;一覧・記入用!G17)</f>
        <v>南巨摩郡富士川町天神中條　1021-3</v>
      </c>
      <c r="G17" s="444" t="str">
        <f>一覧・記入用!H17</f>
        <v>S</v>
      </c>
      <c r="H17" s="406">
        <f>IF(C17="","",IF(G17="S",DATE(一覧・記入用!I17+1925,一覧・記入用!J17,一覧・記入用!K17),DATE(一覧・記入用!I17+1988,一覧・記入用!J17,一覧・記入用!K17)))</f>
        <v>25209</v>
      </c>
      <c r="I17" s="402" t="str">
        <f t="shared" ca="1" si="0"/>
        <v>56歳</v>
      </c>
      <c r="J17" s="402" t="str">
        <f>一覧・記入用!L17</f>
        <v>男</v>
      </c>
      <c r="K17" s="403" t="str">
        <f>一覧・記入用!M17</f>
        <v>0556-22-8385</v>
      </c>
      <c r="L17" s="440" t="str">
        <f>一覧・記入用!N17</f>
        <v>会社員</v>
      </c>
      <c r="M17" s="442" t="str">
        <f>一覧・記入用!O17</f>
        <v>090-3107-9348</v>
      </c>
    </row>
    <row r="18" spans="1:13" s="1" customFormat="1" ht="30.95" customHeight="1">
      <c r="A18" s="396" t="s">
        <v>3</v>
      </c>
      <c r="B18" s="397" t="s">
        <v>4</v>
      </c>
      <c r="C18" s="438" t="s">
        <v>98</v>
      </c>
      <c r="D18" s="397" t="s">
        <v>5</v>
      </c>
      <c r="E18" s="398" t="s">
        <v>6</v>
      </c>
      <c r="F18" s="439" t="s">
        <v>9</v>
      </c>
      <c r="G18" s="675" t="s">
        <v>99</v>
      </c>
      <c r="H18" s="675"/>
      <c r="I18" s="396" t="s">
        <v>7</v>
      </c>
      <c r="J18" s="396" t="s">
        <v>1205</v>
      </c>
      <c r="K18" s="396" t="s">
        <v>10</v>
      </c>
      <c r="L18" s="397" t="s">
        <v>97</v>
      </c>
      <c r="M18" s="438" t="s">
        <v>1189</v>
      </c>
    </row>
    <row r="19" spans="1:13" s="1" customFormat="1" ht="30.95" customHeight="1">
      <c r="A19" s="402">
        <f>一覧・記入用!A18</f>
        <v>17</v>
      </c>
      <c r="B19" s="440" t="str">
        <f>一覧・記入用!B18</f>
        <v>甲府</v>
      </c>
      <c r="C19" s="400" t="str">
        <f>一覧・記入用!C18</f>
        <v>キクシマ　ヒロシ</v>
      </c>
      <c r="D19" s="455" t="str">
        <f>一覧・記入用!D18</f>
        <v>菊島　博</v>
      </c>
      <c r="E19" s="403" t="str">
        <f>一覧・記入用!E18</f>
        <v>４００－０１１６</v>
      </c>
      <c r="F19" s="401" t="str">
        <f>IF(C19="","",RIGHT(一覧・記入用!F18,LEN(一覧・記入用!F18)-3)&amp;"　"&amp;一覧・記入用!G18)</f>
        <v>甲斐市玉川　1387　シャレー玉川105</v>
      </c>
      <c r="G19" s="444" t="str">
        <f>一覧・記入用!H18</f>
        <v>S</v>
      </c>
      <c r="H19" s="406">
        <f>IF(C19="","",IF(G19="S",DATE(一覧・記入用!I18+1925,一覧・記入用!J18,一覧・記入用!K18),DATE(一覧・記入用!I18+1988,一覧・記入用!J18,一覧・記入用!K18)))</f>
        <v>25895</v>
      </c>
      <c r="I19" s="402" t="str">
        <f t="shared" ca="1" si="0"/>
        <v>54歳</v>
      </c>
      <c r="J19" s="402" t="str">
        <f>一覧・記入用!L18</f>
        <v>男</v>
      </c>
      <c r="K19" s="403" t="str">
        <f>一覧・記入用!M18</f>
        <v>055-279-8628</v>
      </c>
      <c r="L19" s="440" t="str">
        <f>一覧・記入用!N18</f>
        <v>会社員</v>
      </c>
      <c r="M19" s="442" t="str">
        <f>一覧・記入用!O18</f>
        <v>090-24680979</v>
      </c>
    </row>
    <row r="20" spans="1:13" s="1" customFormat="1" ht="30.95" customHeight="1">
      <c r="A20" s="402">
        <f>一覧・記入用!A19</f>
        <v>18</v>
      </c>
      <c r="B20" s="440" t="str">
        <f>一覧・記入用!B19</f>
        <v>甲府</v>
      </c>
      <c r="C20" s="400" t="str">
        <f>一覧・記入用!C19</f>
        <v>サイトウ　ナルヒト</v>
      </c>
      <c r="D20" s="455" t="str">
        <f>一覧・記入用!D19</f>
        <v>斎藤　成人</v>
      </c>
      <c r="E20" s="403" t="str">
        <f>一覧・記入用!E19</f>
        <v>４００－０３０６</v>
      </c>
      <c r="F20" s="401" t="str">
        <f>IF(C20="","",RIGHT(一覧・記入用!F19,LEN(一覧・記入用!F19)-3)&amp;"　"&amp;一覧・記入用!G19)</f>
        <v>南アルプス市小笠原　1078　小林住宅５号</v>
      </c>
      <c r="G20" s="444" t="str">
        <f>一覧・記入用!H19</f>
        <v>S</v>
      </c>
      <c r="H20" s="406">
        <f>IF(C20="","",IF(G20="S",DATE(一覧・記入用!I19+1925,一覧・記入用!J19,一覧・記入用!K19),DATE(一覧・記入用!I19+1988,一覧・記入用!J19,一覧・記入用!K19)))</f>
        <v>28940</v>
      </c>
      <c r="I20" s="402" t="str">
        <f t="shared" ca="1" si="0"/>
        <v>46歳</v>
      </c>
      <c r="J20" s="402" t="str">
        <f>一覧・記入用!L19</f>
        <v>男</v>
      </c>
      <c r="K20" s="403" t="str">
        <f>一覧・記入用!M19</f>
        <v>090-4176-0927</v>
      </c>
      <c r="L20" s="440" t="str">
        <f>一覧・記入用!N19</f>
        <v>会社員</v>
      </c>
      <c r="M20" s="442" t="str">
        <f>一覧・記入用!O19</f>
        <v>090-4176-0927</v>
      </c>
    </row>
    <row r="21" spans="1:13" s="1" customFormat="1" ht="30.95" customHeight="1">
      <c r="A21" s="402">
        <f>一覧・記入用!A20</f>
        <v>19</v>
      </c>
      <c r="B21" s="440" t="str">
        <f>一覧・記入用!B20</f>
        <v>甲斐</v>
      </c>
      <c r="C21" s="400" t="str">
        <f>一覧・記入用!C20</f>
        <v>シミズ　ダイチ</v>
      </c>
      <c r="D21" s="455" t="str">
        <f>一覧・記入用!D20</f>
        <v>清水　大智</v>
      </c>
      <c r="E21" s="403" t="str">
        <f>一覧・記入用!E20</f>
        <v>４００－０１０８</v>
      </c>
      <c r="F21" s="401" t="str">
        <f>IF(C21="","",RIGHT(一覧・記入用!F20,LEN(一覧・記入用!F20)-3)&amp;"　"&amp;一覧・記入用!G20)</f>
        <v>甲斐市宇津谷　5421-20</v>
      </c>
      <c r="G21" s="444" t="str">
        <f>一覧・記入用!H20</f>
        <v>H</v>
      </c>
      <c r="H21" s="406">
        <f>IF(C21="","",IF(G21="S",DATE(一覧・記入用!I20+1925,一覧・記入用!J20,一覧・記入用!K20),DATE(一覧・記入用!I20+1988,一覧・記入用!J20,一覧・記入用!K20)))</f>
        <v>33597</v>
      </c>
      <c r="I21" s="402" t="str">
        <f t="shared" ca="1" si="0"/>
        <v>33歳</v>
      </c>
      <c r="J21" s="402" t="str">
        <f>一覧・記入用!L20</f>
        <v>男</v>
      </c>
      <c r="K21" s="403" t="str">
        <f>一覧・記入用!M20</f>
        <v>090-5792-1631</v>
      </c>
      <c r="L21" s="440" t="str">
        <f>一覧・記入用!N20</f>
        <v>会社員</v>
      </c>
      <c r="M21" s="442" t="str">
        <f>一覧・記入用!O20</f>
        <v>090-5792-1631</v>
      </c>
    </row>
    <row r="22" spans="1:13" s="1" customFormat="1" ht="30.95" customHeight="1">
      <c r="A22" s="402">
        <f>一覧・記入用!A21</f>
        <v>20</v>
      </c>
      <c r="B22" s="440" t="str">
        <f>一覧・記入用!B21</f>
        <v>甲府</v>
      </c>
      <c r="C22" s="400" t="str">
        <f>一覧・記入用!C21</f>
        <v>スズキ　アキヒロ</v>
      </c>
      <c r="D22" s="455" t="str">
        <f>一覧・記入用!D21</f>
        <v>鈴木　章広</v>
      </c>
      <c r="E22" s="403" t="str">
        <f>一覧・記入用!E21</f>
        <v>４００－００４７</v>
      </c>
      <c r="F22" s="401" t="str">
        <f>IF(C22="","",RIGHT(一覧・記入用!F21,LEN(一覧・記入用!F21)-3)&amp;"　"&amp;一覧・記入用!G21)</f>
        <v>甲府市徳行　3-2-6-106</v>
      </c>
      <c r="G22" s="444" t="str">
        <f>一覧・記入用!H21</f>
        <v>S</v>
      </c>
      <c r="H22" s="406">
        <f>IF(C22="","",IF(G22="S",DATE(一覧・記入用!I21+1925,一覧・記入用!J21,一覧・記入用!K21),DATE(一覧・記入用!I21+1988,一覧・記入用!J21,一覧・記入用!K21)))</f>
        <v>30312</v>
      </c>
      <c r="I22" s="402" t="str">
        <f t="shared" ca="1" si="0"/>
        <v>42歳</v>
      </c>
      <c r="J22" s="402" t="str">
        <f>一覧・記入用!L21</f>
        <v>男</v>
      </c>
      <c r="K22" s="403" t="str">
        <f>一覧・記入用!M21</f>
        <v>090-6953-6536</v>
      </c>
      <c r="L22" s="440" t="str">
        <f>一覧・記入用!N21</f>
        <v>山梨県警</v>
      </c>
      <c r="M22" s="442" t="str">
        <f>一覧・記入用!O21</f>
        <v>090-6953-6536</v>
      </c>
    </row>
    <row r="23" spans="1:13" s="1" customFormat="1" ht="30.95" customHeight="1">
      <c r="A23" s="402">
        <f>一覧・記入用!A22</f>
        <v>21</v>
      </c>
      <c r="B23" s="440" t="str">
        <f>一覧・記入用!B22</f>
        <v>甲府</v>
      </c>
      <c r="C23" s="400" t="str">
        <f>一覧・記入用!C22</f>
        <v>スヤマ　ジュンゴ</v>
      </c>
      <c r="D23" s="455" t="str">
        <f>一覧・記入用!D22</f>
        <v>陶山　淳悟</v>
      </c>
      <c r="E23" s="403" t="str">
        <f>一覧・記入用!E22</f>
        <v>４００－００５１</v>
      </c>
      <c r="F23" s="401" t="str">
        <f>IF(C23="","",RIGHT(一覧・記入用!F22,LEN(一覧・記入用!F22)-3)&amp;"　"&amp;一覧・記入用!G22)</f>
        <v>甲府市古上条町　111-1</v>
      </c>
      <c r="G23" s="444" t="str">
        <f>一覧・記入用!H22</f>
        <v>S</v>
      </c>
      <c r="H23" s="406">
        <f>IF(C23="","",IF(G23="S",DATE(一覧・記入用!I22+1925,一覧・記入用!J22,一覧・記入用!K22),DATE(一覧・記入用!I22+1988,一覧・記入用!J22,一覧・記入用!K22)))</f>
        <v>30409</v>
      </c>
      <c r="I23" s="402" t="str">
        <f t="shared" ca="1" si="0"/>
        <v>42歳</v>
      </c>
      <c r="J23" s="402" t="str">
        <f>一覧・記入用!L22</f>
        <v>男</v>
      </c>
      <c r="K23" s="403" t="str">
        <f>一覧・記入用!M22</f>
        <v>090-5527-5640</v>
      </c>
      <c r="L23" s="440" t="str">
        <f>一覧・記入用!N22</f>
        <v>会社員</v>
      </c>
      <c r="M23" s="442" t="str">
        <f>一覧・記入用!O22</f>
        <v>090-5527-5640</v>
      </c>
    </row>
    <row r="24" spans="1:13" s="1" customFormat="1" ht="30.95" customHeight="1">
      <c r="A24" s="402">
        <f>一覧・記入用!A23</f>
        <v>22</v>
      </c>
      <c r="B24" s="440" t="str">
        <f>一覧・記入用!B23</f>
        <v>甲斐</v>
      </c>
      <c r="C24" s="400" t="str">
        <f>一覧・記入用!C23</f>
        <v>タカヤマ　マサル</v>
      </c>
      <c r="D24" s="455" t="str">
        <f>一覧・記入用!D23</f>
        <v>高山　賢</v>
      </c>
      <c r="E24" s="403" t="str">
        <f>一覧・記入用!E23</f>
        <v>４００－０１０７</v>
      </c>
      <c r="F24" s="401" t="str">
        <f>IF(C24="","",RIGHT(一覧・記入用!F23,LEN(一覧・記入用!F23)-3)&amp;"　"&amp;一覧・記入用!G23)</f>
        <v>甲斐市志田　208</v>
      </c>
      <c r="G24" s="444" t="str">
        <f>一覧・記入用!H23</f>
        <v>S</v>
      </c>
      <c r="H24" s="406">
        <f>IF(C24="","",IF(G24="S",DATE(一覧・記入用!I23+1925,一覧・記入用!J23,一覧・記入用!K23),DATE(一覧・記入用!I23+1988,一覧・記入用!J23,一覧・記入用!K23)))</f>
        <v>30567</v>
      </c>
      <c r="I24" s="402" t="str">
        <f t="shared" ca="1" si="0"/>
        <v>42歳</v>
      </c>
      <c r="J24" s="402" t="str">
        <f>一覧・記入用!L23</f>
        <v>男</v>
      </c>
      <c r="K24" s="403" t="str">
        <f>一覧・記入用!M23</f>
        <v>090-4834-6678</v>
      </c>
      <c r="L24" s="440" t="str">
        <f>一覧・記入用!N23</f>
        <v>会社員</v>
      </c>
      <c r="M24" s="442" t="str">
        <f>一覧・記入用!O23</f>
        <v>090-4834-6678</v>
      </c>
    </row>
    <row r="25" spans="1:13" s="1" customFormat="1" ht="30.95" customHeight="1">
      <c r="A25" s="402">
        <f>一覧・記入用!A24</f>
        <v>23</v>
      </c>
      <c r="B25" s="440" t="str">
        <f>一覧・記入用!B24</f>
        <v>甲府</v>
      </c>
      <c r="C25" s="400" t="str">
        <f>一覧・記入用!C24</f>
        <v>タチカワ　ユウスケ</v>
      </c>
      <c r="D25" s="455" t="str">
        <f>一覧・記入用!D24</f>
        <v>立川　祐介</v>
      </c>
      <c r="E25" s="403" t="str">
        <f>一覧・記入用!E24</f>
        <v>４００－０８５１</v>
      </c>
      <c r="F25" s="401" t="str">
        <f>IF(C25="","",RIGHT(一覧・記入用!F24,LEN(一覧・記入用!F24)-3)&amp;"　"&amp;一覧・記入用!G24)</f>
        <v>甲府市住吉　2-5-16　プレコート住吉103</v>
      </c>
      <c r="G25" s="444" t="str">
        <f>一覧・記入用!H24</f>
        <v>S</v>
      </c>
      <c r="H25" s="406">
        <f>IF(C25="","",IF(G25="S",DATE(一覧・記入用!I24+1925,一覧・記入用!J24,一覧・記入用!K24),DATE(一覧・記入用!I24+1988,一覧・記入用!J24,一覧・記入用!K24)))</f>
        <v>31260</v>
      </c>
      <c r="I25" s="402" t="str">
        <f t="shared" ca="1" si="0"/>
        <v>40歳</v>
      </c>
      <c r="J25" s="402" t="str">
        <f>一覧・記入用!L24</f>
        <v>男</v>
      </c>
      <c r="K25" s="403" t="str">
        <f>一覧・記入用!M24</f>
        <v>090-7400-7619</v>
      </c>
      <c r="L25" s="440" t="str">
        <f>一覧・記入用!N24</f>
        <v>会社員</v>
      </c>
      <c r="M25" s="442" t="str">
        <f>一覧・記入用!O24</f>
        <v>090-7400-7619</v>
      </c>
    </row>
    <row r="26" spans="1:13" s="1" customFormat="1" ht="30.95" customHeight="1">
      <c r="A26" s="402">
        <f>一覧・記入用!A25</f>
        <v>24</v>
      </c>
      <c r="B26" s="440" t="str">
        <f>一覧・記入用!B25</f>
        <v>南巨摩</v>
      </c>
      <c r="C26" s="400" t="str">
        <f>一覧・記入用!C25</f>
        <v>タナカ　アツキ</v>
      </c>
      <c r="D26" s="455" t="str">
        <f>一覧・記入用!D25</f>
        <v>田中　敦貴</v>
      </c>
      <c r="E26" s="403" t="str">
        <f>一覧・記入用!E25</f>
        <v>４００－０５０２</v>
      </c>
      <c r="F26" s="401" t="str">
        <f>IF(C26="","",RIGHT(一覧・記入用!F25,LEN(一覧・記入用!F25)-3)&amp;"　"&amp;一覧・記入用!G25)</f>
        <v>南巨摩郡富士川町最勝寺　2123-4</v>
      </c>
      <c r="G26" s="444" t="str">
        <f>一覧・記入用!H25</f>
        <v>H</v>
      </c>
      <c r="H26" s="406">
        <f>IF(C26="","",IF(G26="S",DATE(一覧・記入用!I25+1925,一覧・記入用!J25,一覧・記入用!K25),DATE(一覧・記入用!I25+1988,一覧・記入用!J25,一覧・記入用!K25)))</f>
        <v>35363</v>
      </c>
      <c r="I26" s="402" t="str">
        <f t="shared" ca="1" si="0"/>
        <v>28歳</v>
      </c>
      <c r="J26" s="402" t="str">
        <f>一覧・記入用!L25</f>
        <v>男</v>
      </c>
      <c r="K26" s="403" t="str">
        <f>一覧・記入用!M25</f>
        <v>080-5443-7155</v>
      </c>
      <c r="L26" s="440" t="str">
        <f>一覧・記入用!N25</f>
        <v>公務員</v>
      </c>
      <c r="M26" s="442" t="str">
        <f>一覧・記入用!O25</f>
        <v>080-5443-7155</v>
      </c>
    </row>
    <row r="27" spans="1:13" s="1" customFormat="1" ht="30.95" customHeight="1">
      <c r="A27" s="402">
        <f>一覧・記入用!A26</f>
        <v>25</v>
      </c>
      <c r="B27" s="440" t="str">
        <f>一覧・記入用!B26</f>
        <v>都留</v>
      </c>
      <c r="C27" s="400" t="str">
        <f>一覧・記入用!C26</f>
        <v>タナカ　マサト</v>
      </c>
      <c r="D27" s="455" t="str">
        <f>一覧・記入用!D26</f>
        <v>田中　仁人</v>
      </c>
      <c r="E27" s="403" t="str">
        <f>一覧・記入用!E26</f>
        <v>４０２－００５４</v>
      </c>
      <c r="F27" s="401" t="str">
        <f>IF(C27="","",RIGHT(一覧・記入用!F26,LEN(一覧・記入用!F26)-3)&amp;"　"&amp;一覧・記入用!G26)</f>
        <v>都留市田原　3-10-44　昭島コーポ202</v>
      </c>
      <c r="G27" s="444" t="str">
        <f>一覧・記入用!H26</f>
        <v>H</v>
      </c>
      <c r="H27" s="406">
        <f>IF(C27="","",IF(G27="S",DATE(一覧・記入用!I26+1925,一覧・記入用!J26,一覧・記入用!K26),DATE(一覧・記入用!I26+1988,一覧・記入用!J26,一覧・記入用!K26)))</f>
        <v>36708</v>
      </c>
      <c r="I27" s="402" t="str">
        <f t="shared" ca="1" si="0"/>
        <v>25歳</v>
      </c>
      <c r="J27" s="402" t="str">
        <f>一覧・記入用!L26</f>
        <v>男</v>
      </c>
      <c r="K27" s="403" t="str">
        <f>一覧・記入用!M26</f>
        <v>070-4212-0636</v>
      </c>
      <c r="L27" s="440" t="str">
        <f>一覧・記入用!N26</f>
        <v>学生</v>
      </c>
      <c r="M27" s="442" t="str">
        <f>一覧・記入用!O26</f>
        <v>070-4212-0636</v>
      </c>
    </row>
    <row r="28" spans="1:13" s="1" customFormat="1" ht="30.95" customHeight="1">
      <c r="A28" s="402">
        <f>一覧・記入用!A27</f>
        <v>26</v>
      </c>
      <c r="B28" s="440" t="str">
        <f>一覧・記入用!B27</f>
        <v>笛吹</v>
      </c>
      <c r="C28" s="400" t="str">
        <f>一覧・記入用!C27</f>
        <v>ツチヤ　タカシ</v>
      </c>
      <c r="D28" s="455" t="str">
        <f>一覧・記入用!D27</f>
        <v>土屋　隆</v>
      </c>
      <c r="E28" s="403" t="str">
        <f>一覧・記入用!E27</f>
        <v>４０６－００４１</v>
      </c>
      <c r="F28" s="401" t="str">
        <f>IF(C28="","",RIGHT(一覧・記入用!F27,LEN(一覧・記入用!F27)-3)&amp;"　"&amp;一覧・記入用!G27)</f>
        <v>笛吹市石和町東高橋　283-11</v>
      </c>
      <c r="G28" s="444" t="str">
        <f>一覧・記入用!H27</f>
        <v>S</v>
      </c>
      <c r="H28" s="406">
        <f>IF(C28="","",IF(G28="S",DATE(一覧・記入用!I27+1925,一覧・記入用!J27,一覧・記入用!K27),DATE(一覧・記入用!I27+1988,一覧・記入用!J27,一覧・記入用!K27)))</f>
        <v>28628</v>
      </c>
      <c r="I28" s="402" t="str">
        <f t="shared" ca="1" si="0"/>
        <v>47歳</v>
      </c>
      <c r="J28" s="402" t="str">
        <f>一覧・記入用!L27</f>
        <v>男</v>
      </c>
      <c r="K28" s="403" t="str">
        <f>一覧・記入用!M27</f>
        <v>090-7191-8998</v>
      </c>
      <c r="L28" s="440" t="str">
        <f>一覧・記入用!N27</f>
        <v>会社員</v>
      </c>
      <c r="M28" s="442" t="str">
        <f>一覧・記入用!O27</f>
        <v>090-7191-8998</v>
      </c>
    </row>
    <row r="29" spans="1:13" s="1" customFormat="1" ht="30.95" customHeight="1">
      <c r="A29" s="402">
        <f>一覧・記入用!A28</f>
        <v>27</v>
      </c>
      <c r="B29" s="440" t="str">
        <f>一覧・記入用!B28</f>
        <v>甲府</v>
      </c>
      <c r="C29" s="400" t="str">
        <f>一覧・記入用!C28</f>
        <v>ツルタ　タケシ</v>
      </c>
      <c r="D29" s="455" t="str">
        <f>一覧・記入用!D28</f>
        <v>寉田　丈</v>
      </c>
      <c r="E29" s="403" t="str">
        <f>一覧・記入用!E28</f>
        <v>４００－０１１７</v>
      </c>
      <c r="F29" s="401" t="str">
        <f>IF(C29="","",RIGHT(一覧・記入用!F28,LEN(一覧・記入用!F28)-3)&amp;"　"&amp;一覧・記入用!G28)</f>
        <v>甲斐市西八幡　4434-2</v>
      </c>
      <c r="G29" s="444" t="str">
        <f>一覧・記入用!H28</f>
        <v>H</v>
      </c>
      <c r="H29" s="406">
        <f>IF(C29="","",IF(G29="S",DATE(一覧・記入用!I28+1925,一覧・記入用!J28,一覧・記入用!K28),DATE(一覧・記入用!I28+1988,一覧・記入用!J28,一覧・記入用!K28)))</f>
        <v>34969</v>
      </c>
      <c r="I29" s="402" t="str">
        <f t="shared" ca="1" si="0"/>
        <v>30歳</v>
      </c>
      <c r="J29" s="402" t="str">
        <f>一覧・記入用!L28</f>
        <v>男</v>
      </c>
      <c r="K29" s="403" t="str">
        <f>一覧・記入用!M28</f>
        <v>080-1266-3554</v>
      </c>
      <c r="L29" s="440" t="str">
        <f>一覧・記入用!N28</f>
        <v>山梨県警</v>
      </c>
      <c r="M29" s="442" t="str">
        <f>一覧・記入用!O28</f>
        <v>080-1266-3554</v>
      </c>
    </row>
    <row r="30" spans="1:13" s="1" customFormat="1" ht="30.95" customHeight="1">
      <c r="A30" s="402">
        <f>一覧・記入用!A29</f>
        <v>28</v>
      </c>
      <c r="B30" s="440" t="str">
        <f>一覧・記入用!B29</f>
        <v>南巨摩</v>
      </c>
      <c r="C30" s="400" t="str">
        <f>一覧・記入用!C29</f>
        <v>ナガサワ　カツヒト</v>
      </c>
      <c r="D30" s="455" t="str">
        <f>一覧・記入用!D29</f>
        <v>長澤　勝仁</v>
      </c>
      <c r="E30" s="403" t="str">
        <f>一覧・記入用!E29</f>
        <v>４００－０５０３</v>
      </c>
      <c r="F30" s="401" t="str">
        <f>IF(C30="","",RIGHT(一覧・記入用!F29,LEN(一覧・記入用!F29)-3)&amp;"　"&amp;一覧・記入用!G29)</f>
        <v>南巨摩郡富士川町天神中條　751-1</v>
      </c>
      <c r="G30" s="444" t="str">
        <f>一覧・記入用!H29</f>
        <v>S</v>
      </c>
      <c r="H30" s="406">
        <f>IF(C30="","",IF(G30="S",DATE(一覧・記入用!I29+1925,一覧・記入用!J29,一覧・記入用!K29),DATE(一覧・記入用!I29+1988,一覧・記入用!J29,一覧・記入用!K29)))</f>
        <v>26019</v>
      </c>
      <c r="I30" s="402" t="str">
        <f t="shared" ca="1" si="0"/>
        <v>54歳</v>
      </c>
      <c r="J30" s="402" t="str">
        <f>一覧・記入用!L29</f>
        <v>男</v>
      </c>
      <c r="K30" s="403" t="str">
        <f>一覧・記入用!M29</f>
        <v>0556-55-0153</v>
      </c>
      <c r="L30" s="440" t="str">
        <f>一覧・記入用!N29</f>
        <v>会社員</v>
      </c>
      <c r="M30" s="442" t="str">
        <f>一覧・記入用!O29</f>
        <v>090-8807-5708</v>
      </c>
    </row>
    <row r="31" spans="1:13" s="1" customFormat="1" ht="30.95" customHeight="1">
      <c r="A31" s="402">
        <f>一覧・記入用!A30</f>
        <v>29</v>
      </c>
      <c r="B31" s="440" t="str">
        <f>一覧・記入用!B30</f>
        <v>笛吹</v>
      </c>
      <c r="C31" s="400" t="str">
        <f>一覧・記入用!C30</f>
        <v>ナカムラ　ジュン</v>
      </c>
      <c r="D31" s="455" t="str">
        <f>一覧・記入用!D30</f>
        <v>中村　潤</v>
      </c>
      <c r="E31" s="403" t="str">
        <f>一覧・記入用!E30</f>
        <v>４０５－００５２</v>
      </c>
      <c r="F31" s="401" t="str">
        <f>IF(C31="","",RIGHT(一覧・記入用!F30,LEN(一覧・記入用!F30)-3)&amp;"　"&amp;一覧・記入用!G30)</f>
        <v>笛吹市一宮町南野呂　631</v>
      </c>
      <c r="G31" s="444" t="str">
        <f>一覧・記入用!H30</f>
        <v>H</v>
      </c>
      <c r="H31" s="406">
        <f>IF(C31="","",IF(G31="S",DATE(一覧・記入用!I30+1925,一覧・記入用!J30,一覧・記入用!K30),DATE(一覧・記入用!I30+1988,一覧・記入用!J30,一覧・記入用!K30)))</f>
        <v>33103</v>
      </c>
      <c r="I31" s="402" t="str">
        <f t="shared" ca="1" si="0"/>
        <v>35歳</v>
      </c>
      <c r="J31" s="402" t="str">
        <f>一覧・記入用!L30</f>
        <v>男</v>
      </c>
      <c r="K31" s="403" t="str">
        <f>一覧・記入用!M30</f>
        <v>090-3331-9595</v>
      </c>
      <c r="L31" s="440" t="str">
        <f>一覧・記入用!N30</f>
        <v>会社員</v>
      </c>
      <c r="M31" s="442" t="str">
        <f>一覧・記入用!O30</f>
        <v>090-3331-9595</v>
      </c>
    </row>
    <row r="32" spans="1:13" s="1" customFormat="1" ht="30.95" customHeight="1">
      <c r="A32" s="402">
        <f>一覧・記入用!A31</f>
        <v>30</v>
      </c>
      <c r="B32" s="440" t="str">
        <f>一覧・記入用!B31</f>
        <v>都留</v>
      </c>
      <c r="C32" s="400" t="str">
        <f>一覧・記入用!C31</f>
        <v>ノムラ　クルス</v>
      </c>
      <c r="D32" s="455" t="str">
        <f>一覧・記入用!D31</f>
        <v>野村　来雛</v>
      </c>
      <c r="E32" s="403" t="str">
        <f>一覧・記入用!E31</f>
        <v>４０２－００５４</v>
      </c>
      <c r="F32" s="401" t="str">
        <f>IF(C32="","",RIGHT(一覧・記入用!F31,LEN(一覧・記入用!F31)-3)&amp;"　"&amp;一覧・記入用!G31)</f>
        <v>都留市田原　3-3-22　カーサベエルⅡ３０３号</v>
      </c>
      <c r="G32" s="444" t="str">
        <f>一覧・記入用!H31</f>
        <v>H</v>
      </c>
      <c r="H32" s="406">
        <f>IF(C32="","",IF(G32="S",DATE(一覧・記入用!I31+1925,一覧・記入用!J31,一覧・記入用!K31),DATE(一覧・記入用!I31+1988,一覧・記入用!J31,一覧・記入用!K31)))</f>
        <v>35957</v>
      </c>
      <c r="I32" s="402" t="str">
        <f t="shared" ca="1" si="0"/>
        <v>27歳</v>
      </c>
      <c r="J32" s="402" t="str">
        <f>一覧・記入用!L31</f>
        <v>女</v>
      </c>
      <c r="K32" s="403" t="str">
        <f>一覧・記入用!M31</f>
        <v>070-1318-0611</v>
      </c>
      <c r="L32" s="440" t="str">
        <f>一覧・記入用!N31</f>
        <v>学生</v>
      </c>
      <c r="M32" s="442" t="str">
        <f>一覧・記入用!O31</f>
        <v>070-1318-0611</v>
      </c>
    </row>
    <row r="33" spans="1:13" s="1" customFormat="1" ht="30.95" customHeight="1">
      <c r="A33" s="402">
        <f>一覧・記入用!A32</f>
        <v>31</v>
      </c>
      <c r="B33" s="440" t="str">
        <f>一覧・記入用!B32</f>
        <v>甲府</v>
      </c>
      <c r="C33" s="400" t="str">
        <f>一覧・記入用!C32</f>
        <v>ハギハラ　タクヤ</v>
      </c>
      <c r="D33" s="455" t="str">
        <f>一覧・記入用!D32</f>
        <v>萩原　拓也</v>
      </c>
      <c r="E33" s="403" t="str">
        <f>一覧・記入用!E32</f>
        <v>４０４－０００４</v>
      </c>
      <c r="F33" s="401" t="str">
        <f>IF(C33="","",RIGHT(一覧・記入用!F32,LEN(一覧・記入用!F32)-3)&amp;"　"&amp;一覧・記入用!G32)</f>
        <v>山梨市牧丘町西保下　587</v>
      </c>
      <c r="G33" s="444" t="str">
        <f>一覧・記入用!H32</f>
        <v>H</v>
      </c>
      <c r="H33" s="406">
        <f>IF(C33="","",IF(G33="S",DATE(一覧・記入用!I32+1925,一覧・記入用!J32,一覧・記入用!K32),DATE(一覧・記入用!I32+1988,一覧・記入用!J32,一覧・記入用!K32)))</f>
        <v>33989</v>
      </c>
      <c r="I33" s="402" t="str">
        <f t="shared" ca="1" si="0"/>
        <v>32歳</v>
      </c>
      <c r="J33" s="402" t="str">
        <f>一覧・記入用!L32</f>
        <v>男</v>
      </c>
      <c r="K33" s="403" t="str">
        <f>一覧・記入用!M32</f>
        <v>080-5438-2765</v>
      </c>
      <c r="L33" s="440" t="str">
        <f>一覧・記入用!N32</f>
        <v>教員</v>
      </c>
      <c r="M33" s="442" t="str">
        <f>一覧・記入用!O32</f>
        <v>080-5438-2765</v>
      </c>
    </row>
    <row r="34" spans="1:13" s="1" customFormat="1" ht="30.95" customHeight="1">
      <c r="A34" s="402">
        <f>一覧・記入用!A33</f>
        <v>32</v>
      </c>
      <c r="B34" s="440" t="str">
        <f>一覧・記入用!B33</f>
        <v>甲州</v>
      </c>
      <c r="C34" s="400" t="str">
        <f>一覧・記入用!C33</f>
        <v>ハジカノヨシノリ</v>
      </c>
      <c r="D34" s="455" t="str">
        <f>一覧・記入用!D33</f>
        <v>初鹿野美則</v>
      </c>
      <c r="E34" s="403" t="str">
        <f>一覧・記入用!E33</f>
        <v>４０４－００４３</v>
      </c>
      <c r="F34" s="401" t="str">
        <f>IF(C34="","",RIGHT(一覧・記入用!F33,LEN(一覧・記入用!F33)-3)&amp;"　"&amp;一覧・記入用!G33)</f>
        <v>甲州市塩山下於曽　403-9</v>
      </c>
      <c r="G34" s="444" t="str">
        <f>一覧・記入用!H33</f>
        <v>S</v>
      </c>
      <c r="H34" s="406">
        <f>IF(C34="","",IF(G34="S",DATE(一覧・記入用!I33+1925,一覧・記入用!J33,一覧・記入用!K33),DATE(一覧・記入用!I33+1988,一覧・記入用!J33,一覧・記入用!K33)))</f>
        <v>19655</v>
      </c>
      <c r="I34" s="402" t="str">
        <f t="shared" ca="1" si="0"/>
        <v>71歳</v>
      </c>
      <c r="J34" s="402" t="str">
        <f>一覧・記入用!L33</f>
        <v>男</v>
      </c>
      <c r="K34" s="403" t="str">
        <f>一覧・記入用!M33</f>
        <v>0553-23-1668</v>
      </c>
      <c r="L34" s="440" t="str">
        <f>一覧・記入用!N33</f>
        <v>自営業</v>
      </c>
      <c r="M34" s="442" t="str">
        <f>一覧・記入用!O33</f>
        <v>090-4748-2666</v>
      </c>
    </row>
    <row r="35" spans="1:13" s="1" customFormat="1" ht="30.95" customHeight="1">
      <c r="A35" s="396" t="s">
        <v>3</v>
      </c>
      <c r="B35" s="397" t="s">
        <v>4</v>
      </c>
      <c r="C35" s="438" t="s">
        <v>98</v>
      </c>
      <c r="D35" s="397" t="s">
        <v>5</v>
      </c>
      <c r="E35" s="398" t="s">
        <v>6</v>
      </c>
      <c r="F35" s="439" t="s">
        <v>9</v>
      </c>
      <c r="G35" s="675" t="s">
        <v>99</v>
      </c>
      <c r="H35" s="675"/>
      <c r="I35" s="396" t="s">
        <v>7</v>
      </c>
      <c r="J35" s="396" t="s">
        <v>1205</v>
      </c>
      <c r="K35" s="396" t="s">
        <v>10</v>
      </c>
      <c r="L35" s="397" t="s">
        <v>97</v>
      </c>
      <c r="M35" s="438" t="s">
        <v>1189</v>
      </c>
    </row>
    <row r="36" spans="1:13" s="1" customFormat="1" ht="30.95" customHeight="1">
      <c r="A36" s="402">
        <f>一覧・記入用!A34</f>
        <v>33</v>
      </c>
      <c r="B36" s="440" t="str">
        <f>一覧・記入用!B34</f>
        <v>甲府</v>
      </c>
      <c r="C36" s="400" t="str">
        <f>一覧・記入用!C34</f>
        <v>ハシヅメ　マサキ</v>
      </c>
      <c r="D36" s="455" t="str">
        <f>一覧・記入用!D34</f>
        <v>橋爪　正樹</v>
      </c>
      <c r="E36" s="403" t="str">
        <f>一覧・記入用!E34</f>
        <v>４００－０２０５</v>
      </c>
      <c r="F36" s="401" t="str">
        <f>IF(C36="","",RIGHT(一覧・記入用!F34,LEN(一覧・記入用!F34)-3)&amp;"　"&amp;一覧・記入用!G34)</f>
        <v>南アルプス市野牛島　2450-10</v>
      </c>
      <c r="G36" s="444" t="str">
        <f>一覧・記入用!H34</f>
        <v>S</v>
      </c>
      <c r="H36" s="406">
        <f>IF(C36="","",IF(G36="S",DATE(一覧・記入用!I34+1925,一覧・記入用!J34,一覧・記入用!K34),DATE(一覧・記入用!I34+1988,一覧・記入用!J34,一覧・記入用!K34)))</f>
        <v>28744</v>
      </c>
      <c r="I36" s="402" t="str">
        <f t="shared" ca="1" si="0"/>
        <v>47歳</v>
      </c>
      <c r="J36" s="402" t="str">
        <f>一覧・記入用!L34</f>
        <v>男</v>
      </c>
      <c r="K36" s="403" t="str">
        <f>一覧・記入用!M34</f>
        <v>090-4435-3628</v>
      </c>
      <c r="L36" s="440" t="str">
        <f>一覧・記入用!N34</f>
        <v>会社員</v>
      </c>
      <c r="M36" s="442" t="str">
        <f>一覧・記入用!O34</f>
        <v>090-4435-3628</v>
      </c>
    </row>
    <row r="37" spans="1:13" s="1" customFormat="1" ht="30.95" customHeight="1">
      <c r="A37" s="402">
        <f>一覧・記入用!A35</f>
        <v>34</v>
      </c>
      <c r="B37" s="440" t="str">
        <f>一覧・記入用!B35</f>
        <v>南都留</v>
      </c>
      <c r="C37" s="400" t="str">
        <f>一覧・記入用!C35</f>
        <v>ハダ　タツヒコ</v>
      </c>
      <c r="D37" s="455" t="str">
        <f>一覧・記入用!D35</f>
        <v>羽田　達彦</v>
      </c>
      <c r="E37" s="403" t="str">
        <f>一覧・記入用!E35</f>
        <v>４０１－０５０１</v>
      </c>
      <c r="F37" s="401" t="str">
        <f>IF(C37="","",RIGHT(一覧・記入用!F35,LEN(一覧・記入用!F35)-3)&amp;"　"&amp;一覧・記入用!G35)</f>
        <v>南都留郡山中湖村山中　1401</v>
      </c>
      <c r="G37" s="444" t="str">
        <f>一覧・記入用!H35</f>
        <v>S</v>
      </c>
      <c r="H37" s="406">
        <f>IF(C37="","",IF(G37="S",DATE(一覧・記入用!I35+1925,一覧・記入用!J35,一覧・記入用!K35),DATE(一覧・記入用!I35+1988,一覧・記入用!J35,一覧・記入用!K35)))</f>
        <v>21757</v>
      </c>
      <c r="I37" s="402" t="str">
        <f t="shared" ca="1" si="0"/>
        <v>66歳</v>
      </c>
      <c r="J37" s="402" t="str">
        <f>一覧・記入用!L35</f>
        <v>男</v>
      </c>
      <c r="K37" s="403" t="str">
        <f>一覧・記入用!M35</f>
        <v>0555-62-0963</v>
      </c>
      <c r="L37" s="440" t="str">
        <f>一覧・記入用!N35</f>
        <v>会社役員</v>
      </c>
      <c r="M37" s="442" t="str">
        <f>一覧・記入用!O35</f>
        <v>080-5049-7552</v>
      </c>
    </row>
    <row r="38" spans="1:13" s="1" customFormat="1" ht="30.95" customHeight="1">
      <c r="A38" s="402">
        <f>一覧・記入用!A36</f>
        <v>35</v>
      </c>
      <c r="B38" s="440" t="str">
        <f>一覧・記入用!B36</f>
        <v>南都留</v>
      </c>
      <c r="C38" s="400" t="str">
        <f>一覧・記入用!C36</f>
        <v>ハダ　ヒデキ</v>
      </c>
      <c r="D38" s="455" t="str">
        <f>一覧・記入用!D36</f>
        <v>羽田　英喜</v>
      </c>
      <c r="E38" s="403" t="str">
        <f>一覧・記入用!E36</f>
        <v>４０３－０００８</v>
      </c>
      <c r="F38" s="401" t="str">
        <f>IF(C38="","",RIGHT(一覧・記入用!F36,LEN(一覧・記入用!F36)-3)&amp;"　"&amp;一覧・記入用!G36)</f>
        <v>富士吉田市下吉田東　1-4-36</v>
      </c>
      <c r="G38" s="444" t="str">
        <f>一覧・記入用!H36</f>
        <v>S</v>
      </c>
      <c r="H38" s="406">
        <f>IF(C38="","",IF(G38="S",DATE(一覧・記入用!I36+1925,一覧・記入用!J36,一覧・記入用!K36),DATE(一覧・記入用!I36+1988,一覧・記入用!J36,一覧・記入用!K36)))</f>
        <v>28504</v>
      </c>
      <c r="I38" s="402" t="str">
        <f t="shared" ca="1" si="0"/>
        <v>47歳</v>
      </c>
      <c r="J38" s="402" t="str">
        <f>一覧・記入用!L36</f>
        <v>男</v>
      </c>
      <c r="K38" s="403" t="str">
        <f>一覧・記入用!M36</f>
        <v>080-1355-7865</v>
      </c>
      <c r="L38" s="440" t="str">
        <f>一覧・記入用!N36</f>
        <v>自営業</v>
      </c>
      <c r="M38" s="442" t="str">
        <f>一覧・記入用!O36</f>
        <v>080-1355-7865</v>
      </c>
    </row>
    <row r="39" spans="1:13" s="1" customFormat="1" ht="30.95" customHeight="1">
      <c r="A39" s="402">
        <f>一覧・記入用!A37</f>
        <v>36</v>
      </c>
      <c r="B39" s="440" t="str">
        <f>一覧・記入用!B37</f>
        <v>甲府</v>
      </c>
      <c r="C39" s="400" t="str">
        <f>一覧・記入用!C37</f>
        <v>ハラ　ショウヘイ</v>
      </c>
      <c r="D39" s="455" t="str">
        <f>一覧・記入用!D37</f>
        <v>原　翔兵</v>
      </c>
      <c r="E39" s="403" t="str">
        <f>一覧・記入用!E37</f>
        <v>４００－０８２２</v>
      </c>
      <c r="F39" s="401" t="str">
        <f>IF(C39="","",RIGHT(一覧・記入用!F37,LEN(一覧・記入用!F37)-3)&amp;"　"&amp;一覧・記入用!G37)</f>
        <v>甲府市里吉　2-8-3-85</v>
      </c>
      <c r="G39" s="444" t="str">
        <f>一覧・記入用!H37</f>
        <v>H</v>
      </c>
      <c r="H39" s="406">
        <f>IF(C39="","",IF(G39="S",DATE(一覧・記入用!I37+1925,一覧・記入用!J37,一覧・記入用!K37),DATE(一覧・記入用!I37+1988,一覧・記入用!J37,一覧・記入用!K37)))</f>
        <v>35547</v>
      </c>
      <c r="I39" s="402" t="str">
        <f t="shared" ca="1" si="0"/>
        <v>28歳</v>
      </c>
      <c r="J39" s="402" t="str">
        <f>一覧・記入用!L37</f>
        <v>男</v>
      </c>
      <c r="K39" s="403" t="str">
        <f>一覧・記入用!M37</f>
        <v>080-3443-8950</v>
      </c>
      <c r="L39" s="440" t="str">
        <f>一覧・記入用!N37</f>
        <v>会社員</v>
      </c>
      <c r="M39" s="442" t="str">
        <f>一覧・記入用!O37</f>
        <v>080-3443-8950</v>
      </c>
    </row>
    <row r="40" spans="1:13" s="1" customFormat="1" ht="30.95" customHeight="1">
      <c r="A40" s="402">
        <f>一覧・記入用!A38</f>
        <v>37</v>
      </c>
      <c r="B40" s="440" t="str">
        <f>一覧・記入用!B38</f>
        <v>笛吹</v>
      </c>
      <c r="C40" s="400" t="str">
        <f>一覧・記入用!C38</f>
        <v>ヒロセ　ユウホ</v>
      </c>
      <c r="D40" s="455" t="str">
        <f>一覧・記入用!D38</f>
        <v>広瀬　雄歩</v>
      </c>
      <c r="E40" s="403" t="str">
        <f>一覧・記入用!E38</f>
        <v>４０５－００５３</v>
      </c>
      <c r="F40" s="401" t="str">
        <f>IF(C40="","",RIGHT(一覧・記入用!F38,LEN(一覧・記入用!F38)-3)&amp;"　"&amp;一覧・記入用!G38)</f>
        <v>笛吹市一宮町中尾　288-1</v>
      </c>
      <c r="G40" s="444" t="str">
        <f>一覧・記入用!H38</f>
        <v>H</v>
      </c>
      <c r="H40" s="406">
        <f>IF(C40="","",IF(G40="S",DATE(一覧・記入用!I38+1925,一覧・記入用!J38,一覧・記入用!K38),DATE(一覧・記入用!I38+1988,一覧・記入用!J38,一覧・記入用!K38)))</f>
        <v>35425</v>
      </c>
      <c r="I40" s="402" t="str">
        <f t="shared" ca="1" si="0"/>
        <v>28歳</v>
      </c>
      <c r="J40" s="402" t="str">
        <f>一覧・記入用!L38</f>
        <v>男</v>
      </c>
      <c r="K40" s="403" t="str">
        <f>一覧・記入用!M38</f>
        <v>0553-47-5148</v>
      </c>
      <c r="L40" s="440" t="str">
        <f>一覧・記入用!N38</f>
        <v>会社員</v>
      </c>
      <c r="M40" s="442" t="str">
        <f>一覧・記入用!O38</f>
        <v>080-2267-4745</v>
      </c>
    </row>
    <row r="41" spans="1:13" s="1" customFormat="1" ht="30.95" customHeight="1">
      <c r="A41" s="402">
        <f>一覧・記入用!A39</f>
        <v>38</v>
      </c>
      <c r="B41" s="440" t="str">
        <f>一覧・記入用!B39</f>
        <v>都留</v>
      </c>
      <c r="C41" s="400" t="str">
        <f>一覧・記入用!C39</f>
        <v>フナクボケント</v>
      </c>
      <c r="D41" s="455" t="str">
        <f>一覧・記入用!D39</f>
        <v>舟久保憲杜</v>
      </c>
      <c r="E41" s="403" t="str">
        <f>一覧・記入用!E39</f>
        <v>４０３－０００２</v>
      </c>
      <c r="F41" s="401" t="str">
        <f>IF(C41="","",RIGHT(一覧・記入用!F39,LEN(一覧・記入用!F39)-3)&amp;"　"&amp;一覧・記入用!G39)</f>
        <v>富士吉田市小明見　2-21　</v>
      </c>
      <c r="G41" s="444" t="str">
        <f>一覧・記入用!H39</f>
        <v>H</v>
      </c>
      <c r="H41" s="406">
        <f>IF(C41="","",IF(G41="S",DATE(一覧・記入用!I39+1925,一覧・記入用!J39,一覧・記入用!K39),DATE(一覧・記入用!I39+1988,一覧・記入用!J39,一覧・記入用!K39)))</f>
        <v>34650</v>
      </c>
      <c r="I41" s="402" t="str">
        <f t="shared" ca="1" si="0"/>
        <v>30歳</v>
      </c>
      <c r="J41" s="402" t="str">
        <f>一覧・記入用!L39</f>
        <v>男</v>
      </c>
      <c r="K41" s="403" t="str">
        <f>一覧・記入用!M39</f>
        <v>090-2745-1501</v>
      </c>
      <c r="L41" s="440" t="str">
        <f>一覧・記入用!N39</f>
        <v>公務員</v>
      </c>
      <c r="M41" s="442" t="str">
        <f>一覧・記入用!O39</f>
        <v>090-2745-1501</v>
      </c>
    </row>
    <row r="42" spans="1:13" s="1" customFormat="1" ht="30.95" customHeight="1">
      <c r="A42" s="402">
        <f>一覧・記入用!A40</f>
        <v>39</v>
      </c>
      <c r="B42" s="440" t="str">
        <f>一覧・記入用!B40</f>
        <v>都留</v>
      </c>
      <c r="C42" s="400" t="str">
        <f>一覧・記入用!C40</f>
        <v>フルタ　ココロ</v>
      </c>
      <c r="D42" s="455" t="str">
        <f>一覧・記入用!D40</f>
        <v>古田　こころ</v>
      </c>
      <c r="E42" s="403" t="str">
        <f>一覧・記入用!E40</f>
        <v>４０２－００５２</v>
      </c>
      <c r="F42" s="401" t="str">
        <f>IF(C42="","",RIGHT(一覧・記入用!F40,LEN(一覧・記入用!F40)-3)&amp;"　"&amp;一覧・記入用!G40)</f>
        <v>都留市中央　1-3-8　アカシヤアパート301</v>
      </c>
      <c r="G42" s="444" t="str">
        <f>一覧・記入用!H40</f>
        <v>H</v>
      </c>
      <c r="H42" s="406">
        <f>IF(C42="","",IF(G42="S",DATE(一覧・記入用!I40+1925,一覧・記入用!J40,一覧・記入用!K40),DATE(一覧・記入用!I40+1988,一覧・記入用!J40,一覧・記入用!K40)))</f>
        <v>36956</v>
      </c>
      <c r="I42" s="402" t="str">
        <f t="shared" ca="1" si="0"/>
        <v>24歳</v>
      </c>
      <c r="J42" s="402" t="str">
        <f>一覧・記入用!L40</f>
        <v>女</v>
      </c>
      <c r="K42" s="403" t="str">
        <f>一覧・記入用!M40</f>
        <v>090-4115-7682</v>
      </c>
      <c r="L42" s="440" t="str">
        <f>一覧・記入用!N40</f>
        <v>学生</v>
      </c>
      <c r="M42" s="442" t="str">
        <f>一覧・記入用!O40</f>
        <v>090-4115-7682</v>
      </c>
    </row>
    <row r="43" spans="1:13" s="1" customFormat="1" ht="30.95" customHeight="1">
      <c r="A43" s="402">
        <f>一覧・記入用!A41</f>
        <v>40</v>
      </c>
      <c r="B43" s="447" t="str">
        <f>一覧・記入用!B41</f>
        <v>富士吉田</v>
      </c>
      <c r="C43" s="400" t="str">
        <f>一覧・記入用!C41</f>
        <v>フルヤ　カズキ</v>
      </c>
      <c r="D43" s="455" t="str">
        <f>一覧・記入用!D41</f>
        <v>古屋　和樹</v>
      </c>
      <c r="E43" s="403" t="str">
        <f>一覧・記入用!E41</f>
        <v>４０３－００１４</v>
      </c>
      <c r="F43" s="401" t="str">
        <f>IF(C43="","",RIGHT(一覧・記入用!F41,LEN(一覧・記入用!F41)-3)&amp;"　"&amp;一覧・記入用!G41)</f>
        <v>富士吉田市竜ヶ丘　3-5-29</v>
      </c>
      <c r="G43" s="444" t="str">
        <f>一覧・記入用!H41</f>
        <v>H</v>
      </c>
      <c r="H43" s="406">
        <f>IF(C43="","",IF(G43="S",DATE(一覧・記入用!I41+1925,一覧・記入用!J41,一覧・記入用!K41),DATE(一覧・記入用!I41+1988,一覧・記入用!J41,一覧・記入用!K41)))</f>
        <v>34328</v>
      </c>
      <c r="I43" s="402" t="str">
        <f t="shared" ca="1" si="0"/>
        <v>31歳</v>
      </c>
      <c r="J43" s="402" t="str">
        <f>一覧・記入用!L41</f>
        <v>男</v>
      </c>
      <c r="K43" s="403" t="str">
        <f>一覧・記入用!M41</f>
        <v>0555-23-1062</v>
      </c>
      <c r="L43" s="440" t="str">
        <f>一覧・記入用!N41</f>
        <v>会社員</v>
      </c>
      <c r="M43" s="442" t="str">
        <f>一覧・記入用!O41</f>
        <v>090-7275-5739</v>
      </c>
    </row>
    <row r="44" spans="1:13" s="1" customFormat="1" ht="30.95" customHeight="1">
      <c r="A44" s="402">
        <f>一覧・記入用!A42</f>
        <v>41</v>
      </c>
      <c r="B44" s="440" t="str">
        <f>一覧・記入用!B42</f>
        <v>笛吹</v>
      </c>
      <c r="C44" s="400" t="str">
        <f>一覧・記入用!C42</f>
        <v>フルヤ　ヒロアキ</v>
      </c>
      <c r="D44" s="455" t="str">
        <f>一覧・記入用!D42</f>
        <v>古屋　裕昭</v>
      </c>
      <c r="E44" s="403" t="str">
        <f>一覧・記入用!E42</f>
        <v>４０５－００６６</v>
      </c>
      <c r="F44" s="401" t="str">
        <f>IF(C44="","",RIGHT(一覧・記入用!F42,LEN(一覧・記入用!F42)-3)&amp;"　"&amp;一覧・記入用!G42)</f>
        <v>笛吹市一宮町神沢　48</v>
      </c>
      <c r="G44" s="444" t="str">
        <f>一覧・記入用!H42</f>
        <v>S</v>
      </c>
      <c r="H44" s="406">
        <f>IF(C44="","",IF(G44="S",DATE(一覧・記入用!I42+1925,一覧・記入用!J42,一覧・記入用!K42),DATE(一覧・記入用!I42+1988,一覧・記入用!J42,一覧・記入用!K42)))</f>
        <v>27276</v>
      </c>
      <c r="I44" s="402" t="str">
        <f t="shared" ca="1" si="0"/>
        <v>51歳</v>
      </c>
      <c r="J44" s="402" t="str">
        <f>一覧・記入用!L42</f>
        <v>男</v>
      </c>
      <c r="K44" s="403" t="str">
        <f>一覧・記入用!M42</f>
        <v>090-1556-6645</v>
      </c>
      <c r="L44" s="440" t="str">
        <f>一覧・記入用!N42</f>
        <v>自営業</v>
      </c>
      <c r="M44" s="442" t="str">
        <f>一覧・記入用!O42</f>
        <v>090-1556-6645</v>
      </c>
    </row>
    <row r="45" spans="1:13" s="1" customFormat="1" ht="30.95" customHeight="1">
      <c r="A45" s="402">
        <f>一覧・記入用!A43</f>
        <v>42</v>
      </c>
      <c r="B45" s="440" t="str">
        <f>一覧・記入用!B43</f>
        <v>南巨摩</v>
      </c>
      <c r="C45" s="400" t="str">
        <f>一覧・記入用!C43</f>
        <v>ホウジ　ケンイチ</v>
      </c>
      <c r="D45" s="455" t="str">
        <f>一覧・記入用!D43</f>
        <v>宝示　健一</v>
      </c>
      <c r="E45" s="403" t="str">
        <f>一覧・記入用!E43</f>
        <v>４０９－２５３２</v>
      </c>
      <c r="F45" s="401" t="str">
        <f>IF(C45="","",RIGHT(一覧・記入用!F43,LEN(一覧・記入用!F43)-3)&amp;"　"&amp;一覧・記入用!G43)</f>
        <v>南巨摩郡身延町大野　883-2</v>
      </c>
      <c r="G45" s="444" t="str">
        <f>一覧・記入用!H43</f>
        <v>S</v>
      </c>
      <c r="H45" s="406">
        <f>IF(C45="","",IF(G45="S",DATE(一覧・記入用!I43+1925,一覧・記入用!J43,一覧・記入用!K43),DATE(一覧・記入用!I43+1988,一覧・記入用!J43,一覧・記入用!K43)))</f>
        <v>23016</v>
      </c>
      <c r="I45" s="402" t="str">
        <f t="shared" ca="1" si="0"/>
        <v>62歳</v>
      </c>
      <c r="J45" s="402" t="str">
        <f>一覧・記入用!L43</f>
        <v>男</v>
      </c>
      <c r="K45" s="403" t="str">
        <f>一覧・記入用!M43</f>
        <v>0556-62-1221</v>
      </c>
      <c r="L45" s="440" t="str">
        <f>一覧・記入用!N43</f>
        <v>会社員</v>
      </c>
      <c r="M45" s="442" t="str">
        <f>一覧・記入用!O43</f>
        <v>090-7235-8287</v>
      </c>
    </row>
    <row r="46" spans="1:13" s="1" customFormat="1" ht="30.95" customHeight="1">
      <c r="A46" s="402">
        <f>一覧・記入用!A44</f>
        <v>43</v>
      </c>
      <c r="B46" s="440" t="str">
        <f>一覧・記入用!B44</f>
        <v>甲府</v>
      </c>
      <c r="C46" s="400" t="str">
        <f>一覧・記入用!C44</f>
        <v>ホソカワ　シゲル</v>
      </c>
      <c r="D46" s="455" t="str">
        <f>一覧・記入用!D44</f>
        <v>細川　茂</v>
      </c>
      <c r="E46" s="403" t="str">
        <f>一覧・記入用!E44</f>
        <v>４００－００４３</v>
      </c>
      <c r="F46" s="401" t="str">
        <f>IF(C46="","",RIGHT(一覧・記入用!F44,LEN(一覧・記入用!F44)-3)&amp;"　"&amp;一覧・記入用!G44)</f>
        <v>甲府市国母　1-１１20-21</v>
      </c>
      <c r="G46" s="444" t="str">
        <f>一覧・記入用!H44</f>
        <v>S</v>
      </c>
      <c r="H46" s="406">
        <f>IF(C46="","",IF(G46="S",DATE(一覧・記入用!I44+1925,一覧・記入用!J44,一覧・記入用!K44),DATE(一覧・記入用!I44+1988,一覧・記入用!J44,一覧・記入用!K44)))</f>
        <v>23601</v>
      </c>
      <c r="I46" s="402" t="str">
        <f t="shared" ca="1" si="0"/>
        <v>61歳</v>
      </c>
      <c r="J46" s="402" t="str">
        <f>一覧・記入用!L44</f>
        <v>男</v>
      </c>
      <c r="K46" s="403" t="str">
        <f>一覧・記入用!M44</f>
        <v>090-3204-6484</v>
      </c>
      <c r="L46" s="440" t="str">
        <f>一覧・記入用!N44</f>
        <v>会社員</v>
      </c>
      <c r="M46" s="442" t="str">
        <f>一覧・記入用!O44</f>
        <v>090-3204-6484</v>
      </c>
    </row>
    <row r="47" spans="1:13" s="1" customFormat="1" ht="30.95" customHeight="1">
      <c r="A47" s="402">
        <f>一覧・記入用!A45</f>
        <v>44</v>
      </c>
      <c r="B47" s="440" t="str">
        <f>一覧・記入用!B45</f>
        <v>南巨摩</v>
      </c>
      <c r="C47" s="400" t="str">
        <f>一覧・記入用!C45</f>
        <v>ホリノウチ　トオル</v>
      </c>
      <c r="D47" s="455" t="str">
        <f>一覧・記入用!D45</f>
        <v>堀之内　達</v>
      </c>
      <c r="E47" s="403" t="str">
        <f>一覧・記入用!E45</f>
        <v>４００－０５０５</v>
      </c>
      <c r="F47" s="401" t="str">
        <f>IF(C47="","",RIGHT(一覧・記入用!F45,LEN(一覧・記入用!F45)-3)&amp;"　"&amp;一覧・記入用!G45)</f>
        <v>南巨摩郡富士川町長澤　466</v>
      </c>
      <c r="G47" s="444" t="str">
        <f>一覧・記入用!H45</f>
        <v>S</v>
      </c>
      <c r="H47" s="406">
        <f>IF(C47="","",IF(G47="S",DATE(一覧・記入用!I45+1925,一覧・記入用!J45,一覧・記入用!K45),DATE(一覧・記入用!I45+1988,一覧・記入用!J45,一覧・記入用!K45)))</f>
        <v>31735</v>
      </c>
      <c r="I47" s="402" t="str">
        <f t="shared" ca="1" si="0"/>
        <v>38歳</v>
      </c>
      <c r="J47" s="402" t="str">
        <f>一覧・記入用!L45</f>
        <v>男</v>
      </c>
      <c r="K47" s="403" t="str">
        <f>一覧・記入用!M45</f>
        <v>090-7826-3266</v>
      </c>
      <c r="L47" s="440" t="str">
        <f>一覧・記入用!N45</f>
        <v>会社員</v>
      </c>
      <c r="M47" s="442" t="str">
        <f>一覧・記入用!O45</f>
        <v>090-7826-3266</v>
      </c>
    </row>
    <row r="48" spans="1:13" s="1" customFormat="1" ht="30.95" customHeight="1">
      <c r="A48" s="402">
        <f>一覧・記入用!A46</f>
        <v>45</v>
      </c>
      <c r="B48" s="440" t="str">
        <f>一覧・記入用!B46</f>
        <v>甲府</v>
      </c>
      <c r="C48" s="400" t="str">
        <f>一覧・記入用!C46</f>
        <v>マルヤマ　ヨシヒコ</v>
      </c>
      <c r="D48" s="455" t="str">
        <f>一覧・記入用!D46</f>
        <v>丸山　好彦</v>
      </c>
      <c r="E48" s="403" t="str">
        <f>一覧・記入用!E46</f>
        <v>４０５－００４５</v>
      </c>
      <c r="F48" s="401" t="str">
        <f>IF(C48="","",RIGHT(一覧・記入用!F46,LEN(一覧・記入用!F46)-3)&amp;"　"&amp;一覧・記入用!G46)</f>
        <v>山梨市大工　311</v>
      </c>
      <c r="G48" s="444" t="str">
        <f>一覧・記入用!H46</f>
        <v>S</v>
      </c>
      <c r="H48" s="406">
        <f>IF(C48="","",IF(G48="S",DATE(一覧・記入用!I46+1925,一覧・記入用!J46,一覧・記入用!K46),DATE(一覧・記入用!I46+1988,一覧・記入用!J46,一覧・記入用!K46)))</f>
        <v>26316</v>
      </c>
      <c r="I48" s="402" t="str">
        <f t="shared" ca="1" si="0"/>
        <v>53歳</v>
      </c>
      <c r="J48" s="402" t="str">
        <f>一覧・記入用!L46</f>
        <v>男</v>
      </c>
      <c r="K48" s="403" t="str">
        <f>一覧・記入用!M46</f>
        <v>090-6157-3778</v>
      </c>
      <c r="L48" s="440" t="str">
        <f>一覧・記入用!N46</f>
        <v>公務員</v>
      </c>
      <c r="M48" s="442" t="str">
        <f>一覧・記入用!O46</f>
        <v>090-6157-3778</v>
      </c>
    </row>
    <row r="49" spans="1:13" s="1" customFormat="1" ht="30.95" customHeight="1">
      <c r="A49" s="402">
        <f>一覧・記入用!A47</f>
        <v>46</v>
      </c>
      <c r="B49" s="440" t="str">
        <f>一覧・記入用!B47</f>
        <v>甲府</v>
      </c>
      <c r="C49" s="400" t="str">
        <f>一覧・記入用!C47</f>
        <v>ムツミヤ　テツヤ</v>
      </c>
      <c r="D49" s="455" t="str">
        <f>一覧・記入用!D47</f>
        <v>睦宮　鉄哉</v>
      </c>
      <c r="E49" s="403" t="str">
        <f>一覧・記入用!E47</f>
        <v>４００－００４３</v>
      </c>
      <c r="F49" s="401" t="str">
        <f>IF(C49="","",RIGHT(一覧・記入用!F47,LEN(一覧・記入用!F47)-3)&amp;"　"&amp;一覧・記入用!G47)</f>
        <v>甲府市国母　1-23-8</v>
      </c>
      <c r="G49" s="444" t="str">
        <f>一覧・記入用!H47</f>
        <v>S</v>
      </c>
      <c r="H49" s="406">
        <f>IF(C49="","",IF(G49="S",DATE(一覧・記入用!I47+1925,一覧・記入用!J47,一覧・記入用!K47),DATE(一覧・記入用!I47+1988,一覧・記入用!J47,一覧・記入用!K47)))</f>
        <v>32013</v>
      </c>
      <c r="I49" s="402" t="str">
        <f t="shared" ca="1" si="0"/>
        <v>38歳</v>
      </c>
      <c r="J49" s="402" t="str">
        <f>一覧・記入用!L47</f>
        <v>男</v>
      </c>
      <c r="K49" s="403" t="str">
        <f>一覧・記入用!M47</f>
        <v>055-287-9210</v>
      </c>
      <c r="L49" s="440" t="str">
        <f>一覧・記入用!N47</f>
        <v>自営業</v>
      </c>
      <c r="M49" s="442" t="str">
        <f>一覧・記入用!O47</f>
        <v>090-3008-0613</v>
      </c>
    </row>
    <row r="50" spans="1:13" s="1" customFormat="1" ht="30.95" customHeight="1">
      <c r="A50" s="402">
        <f>一覧・記入用!A48</f>
        <v>47</v>
      </c>
      <c r="B50" s="440" t="str">
        <f>一覧・記入用!B48</f>
        <v>南巨摩</v>
      </c>
      <c r="C50" s="400" t="str">
        <f>一覧・記入用!C48</f>
        <v>ムラマツ　ダン</v>
      </c>
      <c r="D50" s="455" t="str">
        <f>一覧・記入用!D48</f>
        <v>村松　暖</v>
      </c>
      <c r="E50" s="403" t="str">
        <f>一覧・記入用!E48</f>
        <v>４０９－３６０１</v>
      </c>
      <c r="F50" s="401" t="str">
        <f>IF(C50="","",RIGHT(一覧・記入用!F48,LEN(一覧・記入用!F48)-3)&amp;"　"&amp;一覧・記入用!G48)</f>
        <v>西八代郡市川三郷町市川大門　2791</v>
      </c>
      <c r="G50" s="444" t="str">
        <f>一覧・記入用!H48</f>
        <v>H</v>
      </c>
      <c r="H50" s="406">
        <f>IF(C50="","",IF(G50="S",DATE(一覧・記入用!I48+1925,一覧・記入用!J48,一覧・記入用!K48),DATE(一覧・記入用!I48+1988,一覧・記入用!J48,一覧・記入用!K48)))</f>
        <v>36703</v>
      </c>
      <c r="I50" s="402" t="str">
        <f t="shared" ca="1" si="0"/>
        <v>25歳</v>
      </c>
      <c r="J50" s="402" t="str">
        <f>一覧・記入用!L48</f>
        <v>男</v>
      </c>
      <c r="K50" s="403" t="str">
        <f>一覧・記入用!M48</f>
        <v>090-7259-8004</v>
      </c>
      <c r="L50" s="440" t="str">
        <f>一覧・記入用!N48</f>
        <v>公務員</v>
      </c>
      <c r="M50" s="442" t="str">
        <f>一覧・記入用!O48</f>
        <v>090-7259-8004</v>
      </c>
    </row>
    <row r="51" spans="1:13" s="1" customFormat="1" ht="30.95" customHeight="1">
      <c r="A51" s="402">
        <f>一覧・記入用!A49</f>
        <v>48</v>
      </c>
      <c r="B51" s="440" t="str">
        <f>一覧・記入用!B49</f>
        <v>南巨摩</v>
      </c>
      <c r="C51" s="400" t="str">
        <f>一覧・記入用!C49</f>
        <v>モチヅキ　シュウタ</v>
      </c>
      <c r="D51" s="455" t="str">
        <f>一覧・記入用!D49</f>
        <v>望月　秀太</v>
      </c>
      <c r="E51" s="403" t="str">
        <f>一覧・記入用!E49</f>
        <v>４０９－３３０３</v>
      </c>
      <c r="F51" s="401" t="str">
        <f>IF(C51="","",RIGHT(一覧・記入用!F49,LEN(一覧・記入用!F49)-3)&amp;"　"&amp;一覧・記入用!G49)</f>
        <v>南巨摩郡身延町寺沢　398</v>
      </c>
      <c r="G51" s="444" t="str">
        <f>一覧・記入用!H49</f>
        <v>H</v>
      </c>
      <c r="H51" s="406">
        <f>IF(C51="","",IF(G51="S",DATE(一覧・記入用!I49+1925,一覧・記入用!J49,一覧・記入用!K49),DATE(一覧・記入用!I49+1988,一覧・記入用!J49,一覧・記入用!K49)))</f>
        <v>35407</v>
      </c>
      <c r="I51" s="402" t="str">
        <f t="shared" ca="1" si="0"/>
        <v>28歳</v>
      </c>
      <c r="J51" s="402" t="str">
        <f>一覧・記入用!L49</f>
        <v>男</v>
      </c>
      <c r="K51" s="403" t="str">
        <f>一覧・記入用!M49</f>
        <v>080-8024-0897</v>
      </c>
      <c r="L51" s="440" t="str">
        <f>一覧・記入用!N49</f>
        <v>公務員</v>
      </c>
      <c r="M51" s="442" t="str">
        <f>一覧・記入用!O49</f>
        <v>080-8024-0897</v>
      </c>
    </row>
    <row r="52" spans="1:13" s="1" customFormat="1" ht="30.95" customHeight="1">
      <c r="A52" s="396" t="s">
        <v>3</v>
      </c>
      <c r="B52" s="397" t="s">
        <v>4</v>
      </c>
      <c r="C52" s="438" t="s">
        <v>98</v>
      </c>
      <c r="D52" s="397" t="s">
        <v>5</v>
      </c>
      <c r="E52" s="398" t="s">
        <v>6</v>
      </c>
      <c r="F52" s="439" t="s">
        <v>9</v>
      </c>
      <c r="G52" s="675" t="s">
        <v>99</v>
      </c>
      <c r="H52" s="675"/>
      <c r="I52" s="396" t="s">
        <v>7</v>
      </c>
      <c r="J52" s="396" t="s">
        <v>1205</v>
      </c>
      <c r="K52" s="396" t="s">
        <v>10</v>
      </c>
      <c r="L52" s="397" t="s">
        <v>97</v>
      </c>
      <c r="M52" s="438" t="s">
        <v>1189</v>
      </c>
    </row>
    <row r="53" spans="1:13" s="1" customFormat="1" ht="30.95" customHeight="1">
      <c r="A53" s="402">
        <f>一覧・記入用!A50</f>
        <v>49</v>
      </c>
      <c r="B53" s="440" t="str">
        <f>一覧・記入用!B50</f>
        <v>甲府</v>
      </c>
      <c r="C53" s="400" t="str">
        <f>一覧・記入用!C50</f>
        <v>モチヅキ　タイト</v>
      </c>
      <c r="D53" s="455" t="str">
        <f>一覧・記入用!D50</f>
        <v>望月　泰斗</v>
      </c>
      <c r="E53" s="403" t="str">
        <f>一覧・記入用!E50</f>
        <v>４０６－００２２</v>
      </c>
      <c r="F53" s="401" t="str">
        <f>IF(C53="","",RIGHT(一覧・記入用!F50,LEN(一覧・記入用!F50)-3)&amp;"　"&amp;一覧・記入用!G50)</f>
        <v>笛吹市石和町山崎　32-1</v>
      </c>
      <c r="G53" s="444" t="str">
        <f>一覧・記入用!H50</f>
        <v>H</v>
      </c>
      <c r="H53" s="406">
        <f>IF(C53="","",IF(G53="S",DATE(一覧・記入用!I50+1925,一覧・記入用!J50,一覧・記入用!K50),DATE(一覧・記入用!I50+1988,一覧・記入用!J50,一覧・記入用!K50)))</f>
        <v>32563</v>
      </c>
      <c r="I53" s="402" t="str">
        <f t="shared" ca="1" si="0"/>
        <v>36歳</v>
      </c>
      <c r="J53" s="402" t="str">
        <f>一覧・記入用!L50</f>
        <v>男</v>
      </c>
      <c r="K53" s="403" t="str">
        <f>一覧・記入用!M50</f>
        <v>055-262-1388</v>
      </c>
      <c r="L53" s="440" t="str">
        <f>一覧・記入用!N50</f>
        <v>会社員</v>
      </c>
      <c r="M53" s="442" t="str">
        <f>一覧・記入用!O50</f>
        <v>080-2026-6557</v>
      </c>
    </row>
    <row r="54" spans="1:13" s="1" customFormat="1" ht="30.95" customHeight="1">
      <c r="A54" s="402">
        <f>一覧・記入用!A51</f>
        <v>50</v>
      </c>
      <c r="B54" s="440" t="str">
        <f>一覧・記入用!B51</f>
        <v>甲府</v>
      </c>
      <c r="C54" s="400" t="str">
        <f>一覧・記入用!C51</f>
        <v>モチヅキ　マサキ</v>
      </c>
      <c r="D54" s="455" t="str">
        <f>一覧・記入用!D51</f>
        <v>望月　雅城</v>
      </c>
      <c r="E54" s="403" t="str">
        <f>一覧・記入用!E51</f>
        <v>４００－０５０１</v>
      </c>
      <c r="F54" s="401" t="str">
        <f>IF(C54="","",RIGHT(一覧・記入用!F51,LEN(一覧・記入用!F51)-3)&amp;"　"&amp;一覧・記入用!G51)</f>
        <v>南巨摩郡富士川町青柳町　591-1</v>
      </c>
      <c r="G54" s="444" t="str">
        <f>一覧・記入用!H51</f>
        <v>H</v>
      </c>
      <c r="H54" s="406">
        <f>IF(C54="","",IF(G54="S",DATE(一覧・記入用!I51+1925,一覧・記入用!J51,一覧・記入用!K51),DATE(一覧・記入用!I51+1988,一覧・記入用!J51,一覧・記入用!K51)))</f>
        <v>34375</v>
      </c>
      <c r="I54" s="402" t="str">
        <f t="shared" ca="1" si="0"/>
        <v>31歳</v>
      </c>
      <c r="J54" s="402" t="str">
        <f>一覧・記入用!L51</f>
        <v>男</v>
      </c>
      <c r="K54" s="403" t="str">
        <f>一覧・記入用!M51</f>
        <v>080-5372-9985</v>
      </c>
      <c r="L54" s="440" t="str">
        <f>一覧・記入用!N51</f>
        <v>教員</v>
      </c>
      <c r="M54" s="442" t="str">
        <f>一覧・記入用!O51</f>
        <v>080-5372-9985</v>
      </c>
    </row>
    <row r="55" spans="1:13" s="1" customFormat="1" ht="30.95" customHeight="1">
      <c r="A55" s="402">
        <f>一覧・記入用!A52</f>
        <v>51</v>
      </c>
      <c r="B55" s="440" t="str">
        <f>一覧・記入用!B52</f>
        <v>甲府</v>
      </c>
      <c r="C55" s="400" t="str">
        <f>一覧・記入用!C52</f>
        <v>モチヅキ　ヨウヘイ</v>
      </c>
      <c r="D55" s="455" t="str">
        <f>一覧・記入用!D52</f>
        <v>望月　陽平</v>
      </c>
      <c r="E55" s="403" t="str">
        <f>一覧・記入用!E52</f>
        <v>４００－０８４１</v>
      </c>
      <c r="F55" s="401" t="str">
        <f>IF(C55="","",RIGHT(一覧・記入用!F52,LEN(一覧・記入用!F52)-3)&amp;"　"&amp;一覧・記入用!G52)</f>
        <v>甲府市小曲町　88-1</v>
      </c>
      <c r="G55" s="444" t="str">
        <f>一覧・記入用!H52</f>
        <v>S</v>
      </c>
      <c r="H55" s="406">
        <f>IF(C55="","",IF(G55="S",DATE(一覧・記入用!I52+1925,一覧・記入用!J52,一覧・記入用!K52),DATE(一覧・記入用!I52+1988,一覧・記入用!J52,一覧・記入用!K52)))</f>
        <v>32507</v>
      </c>
      <c r="I55" s="402" t="str">
        <f t="shared" ca="1" si="0"/>
        <v>36歳</v>
      </c>
      <c r="J55" s="402" t="str">
        <f>一覧・記入用!L52</f>
        <v>男</v>
      </c>
      <c r="K55" s="403" t="str">
        <f>一覧・記入用!M52</f>
        <v>080-6547-2055</v>
      </c>
      <c r="L55" s="440" t="str">
        <f>一覧・記入用!N52</f>
        <v>公務員</v>
      </c>
      <c r="M55" s="442" t="str">
        <f>一覧・記入用!O52</f>
        <v>080-6547-2055</v>
      </c>
    </row>
    <row r="56" spans="1:13" s="1" customFormat="1" ht="30.95" customHeight="1">
      <c r="A56" s="402">
        <f>一覧・記入用!A53</f>
        <v>52</v>
      </c>
      <c r="B56" s="440" t="str">
        <f>一覧・記入用!B53</f>
        <v>甲府</v>
      </c>
      <c r="C56" s="400" t="str">
        <f>一覧・記入用!C53</f>
        <v>ヤマシタ　ミツハル</v>
      </c>
      <c r="D56" s="455" t="str">
        <f>一覧・記入用!D53</f>
        <v>山下　光晴</v>
      </c>
      <c r="E56" s="403" t="str">
        <f>一覧・記入用!E53</f>
        <v>４００－０１１６</v>
      </c>
      <c r="F56" s="401" t="str">
        <f>IF(C56="","",RIGHT(一覧・記入用!F53,LEN(一覧・記入用!F53)-3)&amp;"　"&amp;一覧・記入用!G53)</f>
        <v>甲斐市玉川　570-18</v>
      </c>
      <c r="G56" s="444" t="str">
        <f>一覧・記入用!H53</f>
        <v>S</v>
      </c>
      <c r="H56" s="406">
        <f>IF(C56="","",IF(G56="S",DATE(一覧・記入用!I53+1925,一覧・記入用!J53,一覧・記入用!K53),DATE(一覧・記入用!I53+1988,一覧・記入用!J53,一覧・記入用!K53)))</f>
        <v>26936</v>
      </c>
      <c r="I56" s="402" t="str">
        <f t="shared" ca="1" si="0"/>
        <v>51歳</v>
      </c>
      <c r="J56" s="402" t="str">
        <f>一覧・記入用!L53</f>
        <v>男</v>
      </c>
      <c r="K56" s="403" t="str">
        <f>一覧・記入用!M53</f>
        <v>090-7841-5454</v>
      </c>
      <c r="L56" s="440" t="str">
        <f>一覧・記入用!N53</f>
        <v>会社員</v>
      </c>
      <c r="M56" s="442" t="str">
        <f>一覧・記入用!O53</f>
        <v>090-7841-5454</v>
      </c>
    </row>
    <row r="57" spans="1:13" s="1" customFormat="1" ht="30.95" customHeight="1">
      <c r="A57" s="402">
        <f>一覧・記入用!A54</f>
        <v>53</v>
      </c>
      <c r="B57" s="440" t="str">
        <f>一覧・記入用!B54</f>
        <v>笛吹</v>
      </c>
      <c r="C57" s="400" t="str">
        <f>一覧・記入用!C54</f>
        <v>ヤマモト　マサキ</v>
      </c>
      <c r="D57" s="455" t="str">
        <f>一覧・記入用!D54</f>
        <v>山本　正樹</v>
      </c>
      <c r="E57" s="403" t="str">
        <f>一覧・記入用!E54</f>
        <v>４０５－００５２</v>
      </c>
      <c r="F57" s="401" t="str">
        <f>IF(C57="","",RIGHT(一覧・記入用!F54,LEN(一覧・記入用!F54)-3)&amp;"　"&amp;一覧・記入用!G54)</f>
        <v>笛吹市一宮町南野呂　465-1</v>
      </c>
      <c r="G57" s="444" t="str">
        <f>一覧・記入用!H54</f>
        <v>S</v>
      </c>
      <c r="H57" s="406">
        <f>IF(C57="","",IF(G57="S",DATE(一覧・記入用!I54+1925,一覧・記入用!J54,一覧・記入用!K54),DATE(一覧・記入用!I54+1988,一覧・記入用!J54,一覧・記入用!K54)))</f>
        <v>27656</v>
      </c>
      <c r="I57" s="402" t="str">
        <f t="shared" ca="1" si="0"/>
        <v>50歳</v>
      </c>
      <c r="J57" s="402" t="str">
        <f>一覧・記入用!L54</f>
        <v>男</v>
      </c>
      <c r="K57" s="403" t="str">
        <f>一覧・記入用!M54</f>
        <v>090-8891-5208</v>
      </c>
      <c r="L57" s="440" t="str">
        <f>一覧・記入用!N54</f>
        <v>会社員</v>
      </c>
      <c r="M57" s="442" t="str">
        <f>一覧・記入用!O54</f>
        <v>090-8891-5208</v>
      </c>
    </row>
    <row r="58" spans="1:13" s="1" customFormat="1" ht="30.95" customHeight="1">
      <c r="A58" s="402">
        <f>一覧・記入用!A55</f>
        <v>54</v>
      </c>
      <c r="B58" s="440" t="str">
        <f>一覧・記入用!B55</f>
        <v>西八代</v>
      </c>
      <c r="C58" s="400" t="str">
        <f>一覧・記入用!C55</f>
        <v>ヨネナガ　マナブ</v>
      </c>
      <c r="D58" s="455" t="str">
        <f>一覧・記入用!D55</f>
        <v>米永　学</v>
      </c>
      <c r="E58" s="403" t="str">
        <f>一覧・記入用!E55</f>
        <v>４００－００５３</v>
      </c>
      <c r="F58" s="401" t="str">
        <f>IF(C58="","",RIGHT(一覧・記入用!F55,LEN(一覧・記入用!F55)-3)&amp;"　"&amp;一覧・記入用!G55)</f>
        <v>甲府市大里町　2533-7</v>
      </c>
      <c r="G58" s="444" t="str">
        <f>一覧・記入用!H55</f>
        <v>S</v>
      </c>
      <c r="H58" s="406">
        <f>IF(C58="","",IF(G58="S",DATE(一覧・記入用!I55+1925,一覧・記入用!J55,一覧・記入用!K55),DATE(一覧・記入用!I55+1988,一覧・記入用!J55,一覧・記入用!K55)))</f>
        <v>32352</v>
      </c>
      <c r="I58" s="402" t="str">
        <f t="shared" ca="1" si="0"/>
        <v>37歳</v>
      </c>
      <c r="J58" s="402" t="str">
        <f>一覧・記入用!L55</f>
        <v>男</v>
      </c>
      <c r="K58" s="403" t="str">
        <f>一覧・記入用!M55</f>
        <v>055-241-9187</v>
      </c>
      <c r="L58" s="440" t="str">
        <f>一覧・記入用!N55</f>
        <v>会社員</v>
      </c>
      <c r="M58" s="442" t="str">
        <f>一覧・記入用!O55</f>
        <v>080-5767-3791</v>
      </c>
    </row>
    <row r="59" spans="1:13" s="1" customFormat="1" ht="30.95" customHeight="1">
      <c r="A59" s="402">
        <f>一覧・記入用!A56</f>
        <v>55</v>
      </c>
      <c r="B59" s="440" t="str">
        <f>一覧・記入用!B56</f>
        <v>都留</v>
      </c>
      <c r="C59" s="400" t="str">
        <f>一覧・記入用!C56</f>
        <v>ワダ　シュウト</v>
      </c>
      <c r="D59" s="455" t="str">
        <f>一覧・記入用!D56</f>
        <v>和田　修聖</v>
      </c>
      <c r="E59" s="403" t="str">
        <f>一覧・記入用!E56</f>
        <v>４０９－０６１１</v>
      </c>
      <c r="F59" s="401" t="str">
        <f>IF(C59="","",RIGHT(一覧・記入用!F56,LEN(一覧・記入用!F56)-3)&amp;"　"&amp;一覧・記入用!G56)</f>
        <v>大月市猿橋町小篠　910</v>
      </c>
      <c r="G59" s="444" t="str">
        <f>一覧・記入用!H56</f>
        <v>H</v>
      </c>
      <c r="H59" s="406">
        <f>IF(C59="","",IF(G59="S",DATE(一覧・記入用!I56+1925,一覧・記入用!J56,一覧・記入用!K56),DATE(一覧・記入用!I56+1988,一覧・記入用!J56,一覧・記入用!K56)))</f>
        <v>36971</v>
      </c>
      <c r="I59" s="402" t="str">
        <f t="shared" ca="1" si="0"/>
        <v>24歳</v>
      </c>
      <c r="J59" s="402" t="str">
        <f>一覧・記入用!L56</f>
        <v>男</v>
      </c>
      <c r="K59" s="403" t="str">
        <f>一覧・記入用!M56</f>
        <v>070-3136-1970</v>
      </c>
      <c r="L59" s="440" t="str">
        <f>一覧・記入用!N56</f>
        <v>学生</v>
      </c>
      <c r="M59" s="442" t="str">
        <f>一覧・記入用!O56</f>
        <v>070-3136-1970</v>
      </c>
    </row>
    <row r="60" spans="1:13" s="1" customFormat="1" ht="30.95" customHeight="1">
      <c r="A60" s="402">
        <f>一覧・記入用!A60</f>
        <v>0</v>
      </c>
      <c r="B60" s="440">
        <f>一覧・記入用!B57</f>
        <v>0</v>
      </c>
      <c r="C60" s="400">
        <f>一覧・記入用!C57</f>
        <v>0</v>
      </c>
      <c r="D60" s="455">
        <f>一覧・記入用!D57</f>
        <v>0</v>
      </c>
      <c r="E60" s="403">
        <f>一覧・記入用!E57</f>
        <v>0</v>
      </c>
      <c r="F60" s="456" t="s">
        <v>1515</v>
      </c>
      <c r="G60" s="444"/>
      <c r="H60" s="445"/>
      <c r="I60" s="402"/>
      <c r="J60" s="402">
        <f>一覧・記入用!L57</f>
        <v>0</v>
      </c>
      <c r="K60" s="403">
        <f>一覧・記入用!M57</f>
        <v>0</v>
      </c>
      <c r="L60" s="440">
        <f>一覧・記入用!N57</f>
        <v>0</v>
      </c>
      <c r="M60" s="442">
        <f>一覧・記入用!O57</f>
        <v>0</v>
      </c>
    </row>
    <row r="61" spans="1:13" s="1" customFormat="1" ht="30.95" customHeight="1">
      <c r="A61" s="402">
        <f>一覧・記入用!A61</f>
        <v>0</v>
      </c>
      <c r="B61" s="440">
        <f>一覧・記入用!B58</f>
        <v>0</v>
      </c>
      <c r="C61" s="400">
        <f>一覧・記入用!C58</f>
        <v>0</v>
      </c>
      <c r="D61" s="455">
        <f>一覧・記入用!D58</f>
        <v>0</v>
      </c>
      <c r="E61" s="403">
        <f>一覧・記入用!E58</f>
        <v>0</v>
      </c>
      <c r="F61" s="401"/>
      <c r="G61" s="444"/>
      <c r="H61" s="445"/>
      <c r="I61" s="402"/>
      <c r="J61" s="402">
        <f>一覧・記入用!L58</f>
        <v>0</v>
      </c>
      <c r="K61" s="403">
        <f>一覧・記入用!M58</f>
        <v>0</v>
      </c>
      <c r="L61" s="440">
        <f>一覧・記入用!N58</f>
        <v>0</v>
      </c>
      <c r="M61" s="442">
        <f>一覧・記入用!O58</f>
        <v>0</v>
      </c>
    </row>
    <row r="62" spans="1:13" s="1" customFormat="1" ht="30.95" customHeight="1">
      <c r="A62" s="402">
        <f>一覧・記入用!A62</f>
        <v>0</v>
      </c>
      <c r="B62" s="440">
        <f>一覧・記入用!B59</f>
        <v>0</v>
      </c>
      <c r="C62" s="400">
        <f>一覧・記入用!C59</f>
        <v>0</v>
      </c>
      <c r="D62" s="455">
        <f>一覧・記入用!D59</f>
        <v>0</v>
      </c>
      <c r="E62" s="403">
        <f>一覧・記入用!E59</f>
        <v>0</v>
      </c>
      <c r="F62" s="401"/>
      <c r="G62" s="444"/>
      <c r="H62" s="445"/>
      <c r="I62" s="402"/>
      <c r="J62" s="402">
        <f>一覧・記入用!L59</f>
        <v>0</v>
      </c>
      <c r="K62" s="403">
        <f>一覧・記入用!M59</f>
        <v>0</v>
      </c>
      <c r="L62" s="440">
        <f>一覧・記入用!N59</f>
        <v>0</v>
      </c>
      <c r="M62" s="442">
        <f>一覧・記入用!O59</f>
        <v>0</v>
      </c>
    </row>
    <row r="63" spans="1:13" s="1" customFormat="1" ht="30.95" customHeight="1">
      <c r="A63" s="402">
        <f>一覧・記入用!A63</f>
        <v>0</v>
      </c>
      <c r="B63" s="440">
        <f>一覧・記入用!B60</f>
        <v>0</v>
      </c>
      <c r="C63" s="400">
        <f>一覧・記入用!C60</f>
        <v>0</v>
      </c>
      <c r="D63" s="455">
        <f>一覧・記入用!D60</f>
        <v>0</v>
      </c>
      <c r="E63" s="403">
        <f>一覧・記入用!E60</f>
        <v>0</v>
      </c>
      <c r="F63" s="401"/>
      <c r="G63" s="444"/>
      <c r="H63" s="445"/>
      <c r="I63" s="402"/>
      <c r="J63" s="402">
        <f>一覧・記入用!L60</f>
        <v>0</v>
      </c>
      <c r="K63" s="403">
        <f>一覧・記入用!M60</f>
        <v>0</v>
      </c>
      <c r="L63" s="440">
        <f>一覧・記入用!N60</f>
        <v>0</v>
      </c>
      <c r="M63" s="442">
        <f>一覧・記入用!O60</f>
        <v>0</v>
      </c>
    </row>
    <row r="64" spans="1:13" s="1" customFormat="1" ht="30.95" customHeight="1">
      <c r="A64" s="402">
        <f>一覧・記入用!A64</f>
        <v>0</v>
      </c>
      <c r="B64" s="440">
        <f>一覧・記入用!B61</f>
        <v>0</v>
      </c>
      <c r="C64" s="400">
        <f>一覧・記入用!C61</f>
        <v>0</v>
      </c>
      <c r="D64" s="455">
        <f>一覧・記入用!D61</f>
        <v>0</v>
      </c>
      <c r="E64" s="403">
        <f>一覧・記入用!E61</f>
        <v>0</v>
      </c>
      <c r="F64" s="401"/>
      <c r="G64" s="444"/>
      <c r="H64" s="445"/>
      <c r="I64" s="402"/>
      <c r="J64" s="402">
        <f>一覧・記入用!L61</f>
        <v>0</v>
      </c>
      <c r="K64" s="403">
        <f>一覧・記入用!M61</f>
        <v>0</v>
      </c>
      <c r="L64" s="440">
        <f>一覧・記入用!N61</f>
        <v>0</v>
      </c>
      <c r="M64" s="442">
        <f>一覧・記入用!O61</f>
        <v>0</v>
      </c>
    </row>
    <row r="65" spans="1:13" s="1" customFormat="1" ht="30.95" customHeight="1">
      <c r="A65" s="402">
        <f>一覧・記入用!A65</f>
        <v>0</v>
      </c>
      <c r="B65" s="440">
        <f>一覧・記入用!B62</f>
        <v>0</v>
      </c>
      <c r="C65" s="400">
        <f>一覧・記入用!C62</f>
        <v>0</v>
      </c>
      <c r="D65" s="455">
        <f>一覧・記入用!D62</f>
        <v>0</v>
      </c>
      <c r="E65" s="403">
        <f>一覧・記入用!E62</f>
        <v>0</v>
      </c>
      <c r="F65" s="401"/>
      <c r="G65" s="444"/>
      <c r="H65" s="445"/>
      <c r="I65" s="402"/>
      <c r="J65" s="402">
        <f>一覧・記入用!L62</f>
        <v>0</v>
      </c>
      <c r="K65" s="403">
        <f>一覧・記入用!M62</f>
        <v>0</v>
      </c>
      <c r="L65" s="440">
        <f>一覧・記入用!N62</f>
        <v>0</v>
      </c>
      <c r="M65" s="442">
        <f>一覧・記入用!O62</f>
        <v>0</v>
      </c>
    </row>
    <row r="66" spans="1:13" s="1" customFormat="1" ht="30.95" customHeight="1">
      <c r="A66" s="402">
        <f>一覧・記入用!A66</f>
        <v>0</v>
      </c>
      <c r="B66" s="440">
        <f>一覧・記入用!B63</f>
        <v>0</v>
      </c>
      <c r="C66" s="400">
        <f>一覧・記入用!C63</f>
        <v>0</v>
      </c>
      <c r="D66" s="455">
        <f>一覧・記入用!D63</f>
        <v>0</v>
      </c>
      <c r="E66" s="403">
        <f>一覧・記入用!E63</f>
        <v>0</v>
      </c>
      <c r="F66" s="401"/>
      <c r="G66" s="444"/>
      <c r="H66" s="445"/>
      <c r="I66" s="402"/>
      <c r="J66" s="402">
        <f>一覧・記入用!L63</f>
        <v>0</v>
      </c>
      <c r="K66" s="403">
        <f>一覧・記入用!M63</f>
        <v>0</v>
      </c>
      <c r="L66" s="440">
        <f>一覧・記入用!N63</f>
        <v>0</v>
      </c>
      <c r="M66" s="442">
        <f>一覧・記入用!O63</f>
        <v>0</v>
      </c>
    </row>
    <row r="67" spans="1:13" s="1" customFormat="1" ht="30.95" customHeight="1">
      <c r="A67" s="402">
        <f>一覧・記入用!A67</f>
        <v>0</v>
      </c>
      <c r="B67" s="440">
        <f>一覧・記入用!B64</f>
        <v>0</v>
      </c>
      <c r="C67" s="400">
        <f>一覧・記入用!C64</f>
        <v>0</v>
      </c>
      <c r="D67" s="455">
        <f>一覧・記入用!D64</f>
        <v>0</v>
      </c>
      <c r="E67" s="403">
        <f>一覧・記入用!E64</f>
        <v>0</v>
      </c>
      <c r="F67" s="401"/>
      <c r="G67" s="444"/>
      <c r="H67" s="445"/>
      <c r="I67" s="402"/>
      <c r="J67" s="402">
        <f>一覧・記入用!L64</f>
        <v>0</v>
      </c>
      <c r="K67" s="403">
        <f>一覧・記入用!M64</f>
        <v>0</v>
      </c>
      <c r="L67" s="440">
        <f>一覧・記入用!N64</f>
        <v>0</v>
      </c>
      <c r="M67" s="442">
        <f>一覧・記入用!O64</f>
        <v>0</v>
      </c>
    </row>
    <row r="68" spans="1:13" s="1" customFormat="1" ht="30.95" customHeight="1">
      <c r="A68" s="402">
        <f>一覧・記入用!A68</f>
        <v>0</v>
      </c>
      <c r="B68" s="440">
        <f>一覧・記入用!B65</f>
        <v>0</v>
      </c>
      <c r="C68" s="400">
        <f>一覧・記入用!C65</f>
        <v>0</v>
      </c>
      <c r="D68" s="455">
        <f>一覧・記入用!D65</f>
        <v>0</v>
      </c>
      <c r="E68" s="403">
        <f>一覧・記入用!E65</f>
        <v>0</v>
      </c>
      <c r="F68" s="401"/>
      <c r="G68" s="444"/>
      <c r="H68" s="445"/>
      <c r="I68" s="402"/>
      <c r="J68" s="402">
        <f>一覧・記入用!L65</f>
        <v>0</v>
      </c>
      <c r="K68" s="403">
        <f>一覧・記入用!M65</f>
        <v>0</v>
      </c>
      <c r="L68" s="440">
        <f>一覧・記入用!N65</f>
        <v>0</v>
      </c>
      <c r="M68" s="442">
        <f>一覧・記入用!O65</f>
        <v>0</v>
      </c>
    </row>
    <row r="69" spans="1:13" s="1" customFormat="1" ht="30.95" customHeight="1">
      <c r="A69" s="402">
        <f>一覧・記入用!A69</f>
        <v>0</v>
      </c>
      <c r="B69" s="440">
        <f>一覧・記入用!B66</f>
        <v>0</v>
      </c>
      <c r="C69" s="400">
        <f>一覧・記入用!C66</f>
        <v>0</v>
      </c>
      <c r="D69" s="455">
        <f>一覧・記入用!D66</f>
        <v>0</v>
      </c>
      <c r="E69" s="403">
        <f>一覧・記入用!E66</f>
        <v>0</v>
      </c>
      <c r="F69" s="401"/>
      <c r="G69" s="444"/>
      <c r="H69" s="445"/>
      <c r="I69" s="402"/>
      <c r="J69" s="402">
        <f>一覧・記入用!L66</f>
        <v>0</v>
      </c>
      <c r="K69" s="403">
        <f>一覧・記入用!M66</f>
        <v>0</v>
      </c>
      <c r="L69" s="440">
        <f>一覧・記入用!N66</f>
        <v>0</v>
      </c>
      <c r="M69" s="442">
        <f>一覧・記入用!O66</f>
        <v>0</v>
      </c>
    </row>
    <row r="70" spans="1:13" s="1" customFormat="1" ht="30.95" customHeight="1">
      <c r="A70" s="485">
        <f>一覧・記入用!A70</f>
        <v>0</v>
      </c>
      <c r="B70" s="486">
        <f>一覧・記入用!B67</f>
        <v>0</v>
      </c>
      <c r="C70" s="521">
        <f>一覧・記入用!C67</f>
        <v>0</v>
      </c>
      <c r="D70" s="522">
        <f>一覧・記入用!D67</f>
        <v>0</v>
      </c>
      <c r="E70" s="492">
        <f>一覧・記入用!E67</f>
        <v>0</v>
      </c>
      <c r="F70" s="523"/>
      <c r="G70" s="490"/>
      <c r="H70" s="491"/>
      <c r="I70" s="485"/>
      <c r="J70" s="485">
        <f>一覧・記入用!L67</f>
        <v>0</v>
      </c>
      <c r="K70" s="492">
        <f>一覧・記入用!M67</f>
        <v>0</v>
      </c>
      <c r="L70" s="486">
        <f>一覧・記入用!N67</f>
        <v>0</v>
      </c>
      <c r="M70" s="488">
        <f>一覧・記入用!O67</f>
        <v>0</v>
      </c>
    </row>
    <row r="71" spans="1:13" s="1" customFormat="1" ht="30.95" customHeight="1">
      <c r="A71" s="9">
        <f>一覧・記入用!A71</f>
        <v>0</v>
      </c>
      <c r="B71" s="255">
        <f>一覧・記入用!B68</f>
        <v>0</v>
      </c>
      <c r="C71" s="392">
        <f>一覧・記入用!C68</f>
        <v>0</v>
      </c>
      <c r="D71" s="393">
        <f>一覧・記入用!D68</f>
        <v>0</v>
      </c>
      <c r="E71" s="19">
        <f>一覧・記入用!E68</f>
        <v>0</v>
      </c>
      <c r="F71" s="256"/>
      <c r="G71" s="390"/>
      <c r="H71" s="391"/>
      <c r="I71" s="9"/>
      <c r="J71" s="9">
        <f>一覧・記入用!L68</f>
        <v>0</v>
      </c>
      <c r="K71" s="19">
        <f>一覧・記入用!M68</f>
        <v>0</v>
      </c>
      <c r="L71" s="255">
        <f>一覧・記入用!N68</f>
        <v>0</v>
      </c>
      <c r="M71" s="383">
        <f>一覧・記入用!O68</f>
        <v>0</v>
      </c>
    </row>
    <row r="72" spans="1:13" s="1" customFormat="1" ht="30.95" customHeight="1">
      <c r="A72" s="9">
        <f>一覧・記入用!A72</f>
        <v>0</v>
      </c>
      <c r="B72" s="255">
        <f>一覧・記入用!B69</f>
        <v>0</v>
      </c>
      <c r="C72" s="392">
        <f>一覧・記入用!C69</f>
        <v>0</v>
      </c>
      <c r="D72" s="393">
        <f>一覧・記入用!D69</f>
        <v>0</v>
      </c>
      <c r="E72" s="19">
        <f>一覧・記入用!E69</f>
        <v>0</v>
      </c>
      <c r="F72" s="256"/>
      <c r="G72" s="390"/>
      <c r="H72" s="391"/>
      <c r="I72" s="9"/>
      <c r="J72" s="9">
        <f>一覧・記入用!L69</f>
        <v>0</v>
      </c>
      <c r="K72" s="19">
        <f>一覧・記入用!M69</f>
        <v>0</v>
      </c>
      <c r="L72" s="255">
        <f>一覧・記入用!N69</f>
        <v>0</v>
      </c>
      <c r="M72" s="383">
        <f>一覧・記入用!O69</f>
        <v>0</v>
      </c>
    </row>
    <row r="73" spans="1:13" s="1" customFormat="1" ht="30.95" customHeight="1">
      <c r="A73" s="9">
        <f>一覧・記入用!A70</f>
        <v>0</v>
      </c>
      <c r="B73" s="255">
        <f>一覧・記入用!B71</f>
        <v>0</v>
      </c>
      <c r="C73" s="392">
        <f>一覧・記入用!C71</f>
        <v>0</v>
      </c>
      <c r="D73" s="393">
        <f>一覧・記入用!D71</f>
        <v>0</v>
      </c>
      <c r="E73" s="19">
        <f>一覧・記入用!E71</f>
        <v>0</v>
      </c>
      <c r="F73" s="256"/>
      <c r="G73" s="390">
        <f>一覧・記入用!H70</f>
        <v>0</v>
      </c>
      <c r="H73" s="391"/>
      <c r="I73" s="9"/>
      <c r="J73" s="9">
        <f>一覧・記入用!L70</f>
        <v>0</v>
      </c>
      <c r="K73" s="19">
        <f>一覧・記入用!M71</f>
        <v>0</v>
      </c>
      <c r="L73" s="255">
        <f>一覧・記入用!N71</f>
        <v>0</v>
      </c>
      <c r="M73" s="383">
        <f>一覧・記入用!O71</f>
        <v>0</v>
      </c>
    </row>
    <row r="74" spans="1:13" s="1" customFormat="1" ht="30.95" customHeight="1">
      <c r="A74" s="9">
        <f>一覧・記入用!A71</f>
        <v>0</v>
      </c>
      <c r="B74" s="255">
        <f>一覧・記入用!B72</f>
        <v>0</v>
      </c>
      <c r="C74" s="392">
        <f>一覧・記入用!C72</f>
        <v>0</v>
      </c>
      <c r="D74" s="393">
        <f>一覧・記入用!D72</f>
        <v>0</v>
      </c>
      <c r="E74" s="19">
        <f>一覧・記入用!E72</f>
        <v>0</v>
      </c>
      <c r="F74" s="256"/>
      <c r="G74" s="390">
        <f>一覧・記入用!H71</f>
        <v>0</v>
      </c>
      <c r="H74" s="391"/>
      <c r="I74" s="9"/>
      <c r="J74" s="9">
        <f>一覧・記入用!L71</f>
        <v>0</v>
      </c>
      <c r="K74" s="19">
        <f>一覧・記入用!M72</f>
        <v>0</v>
      </c>
      <c r="L74" s="255">
        <f>一覧・記入用!N72</f>
        <v>0</v>
      </c>
      <c r="M74" s="383">
        <f>一覧・記入用!O72</f>
        <v>0</v>
      </c>
    </row>
    <row r="75" spans="1:13" s="1" customFormat="1" ht="30.95" customHeight="1">
      <c r="A75" s="681"/>
      <c r="B75" s="681"/>
      <c r="C75" s="681"/>
      <c r="D75" s="681"/>
      <c r="E75" s="681"/>
      <c r="F75" s="256"/>
      <c r="G75" s="390"/>
      <c r="H75" s="391"/>
      <c r="I75" s="9"/>
      <c r="J75" s="9">
        <f>一覧・記入用!L73</f>
        <v>0</v>
      </c>
      <c r="K75" s="19">
        <f>一覧・記入用!M73</f>
        <v>0</v>
      </c>
      <c r="L75" s="255">
        <f>一覧・記入用!N73</f>
        <v>0</v>
      </c>
      <c r="M75" s="383">
        <f>一覧・記入用!O73</f>
        <v>0</v>
      </c>
    </row>
    <row r="76" spans="1:13" s="1" customFormat="1" ht="30.95" customHeight="1">
      <c r="A76" s="9">
        <f>一覧・記入用!A68</f>
        <v>0</v>
      </c>
      <c r="B76" s="255">
        <f>一覧・記入用!B67</f>
        <v>0</v>
      </c>
      <c r="C76" s="392" t="str">
        <f>IF(一覧・記入用!C72="","",一覧・記入用!C72)</f>
        <v/>
      </c>
      <c r="D76" s="393" t="str">
        <f>IF(一覧・記入用!D72="","",一覧・記入用!D72)</f>
        <v/>
      </c>
      <c r="E76" s="19">
        <f>一覧・記入用!E72</f>
        <v>0</v>
      </c>
      <c r="F76" s="256" t="str">
        <f>IF(C76="","",RIGHT(一覧・記入用!F67,LEN(一覧・記入用!F67)-3)&amp;"　"&amp;一覧・記入用!G67)</f>
        <v/>
      </c>
      <c r="G76" s="390">
        <f>一覧・記入用!H72</f>
        <v>0</v>
      </c>
      <c r="H76" s="391" t="str">
        <f>IF(C76="","",IF(G76="S",DATE(一覧・記入用!I72+1925,一覧・記入用!J72,一覧・記入用!K72),DATE(一覧・記入用!I72+1988,一覧・記入用!J72,一覧・記入用!K72)))</f>
        <v/>
      </c>
      <c r="I76" s="9" t="str">
        <f t="shared" ref="I76:I111" ca="1" si="1">IF(H76="","",DATEDIF(H76,TODAY(),"Y")&amp;"歳")</f>
        <v/>
      </c>
      <c r="J76" s="9">
        <f>一覧・記入用!L67</f>
        <v>0</v>
      </c>
      <c r="K76" s="19">
        <f>一覧・記入用!M67</f>
        <v>0</v>
      </c>
      <c r="L76" s="255">
        <f>一覧・記入用!N72</f>
        <v>0</v>
      </c>
      <c r="M76" s="383">
        <f>一覧・記入用!O67</f>
        <v>0</v>
      </c>
    </row>
    <row r="77" spans="1:13" s="1" customFormat="1" ht="30.95" customHeight="1">
      <c r="A77" s="9">
        <f>一覧・記入用!A69</f>
        <v>0</v>
      </c>
      <c r="B77" s="255">
        <f>一覧・記入用!B68</f>
        <v>0</v>
      </c>
      <c r="C77" s="392" t="str">
        <f>IF(一覧・記入用!C73="","",一覧・記入用!C73)</f>
        <v/>
      </c>
      <c r="D77" s="393" t="str">
        <f>IF(一覧・記入用!D73="","",一覧・記入用!D73)</f>
        <v/>
      </c>
      <c r="E77" s="19">
        <f>一覧・記入用!E68</f>
        <v>0</v>
      </c>
      <c r="F77" s="256" t="str">
        <f>IF(C77="","",RIGHT(一覧・記入用!F68,LEN(一覧・記入用!F68)-3)&amp;"　"&amp;一覧・記入用!G68)</f>
        <v/>
      </c>
      <c r="G77" s="390">
        <f>一覧・記入用!H73</f>
        <v>0</v>
      </c>
      <c r="H77" s="391" t="str">
        <f>IF(C77="","",IF(G77="S",DATE(一覧・記入用!I73+1925,一覧・記入用!J73,一覧・記入用!K73),DATE(一覧・記入用!I73+1988,一覧・記入用!J73,一覧・記入用!K73)))</f>
        <v/>
      </c>
      <c r="I77" s="9" t="str">
        <f t="shared" ca="1" si="1"/>
        <v/>
      </c>
      <c r="J77" s="9">
        <f>一覧・記入用!L68</f>
        <v>0</v>
      </c>
      <c r="K77" s="19">
        <f>一覧・記入用!M68</f>
        <v>0</v>
      </c>
      <c r="L77" s="255">
        <f>一覧・記入用!N73</f>
        <v>0</v>
      </c>
      <c r="M77" s="383">
        <f>一覧・記入用!O68</f>
        <v>0</v>
      </c>
    </row>
    <row r="78" spans="1:13" s="1" customFormat="1" ht="30.95" customHeight="1">
      <c r="A78" s="9">
        <f>一覧・記入用!A70</f>
        <v>0</v>
      </c>
      <c r="B78" s="255">
        <f>一覧・記入用!B69</f>
        <v>0</v>
      </c>
      <c r="C78" s="392" t="str">
        <f>IF(一覧・記入用!C74="","",一覧・記入用!C74)</f>
        <v/>
      </c>
      <c r="D78" s="393" t="str">
        <f>IF(一覧・記入用!D74="","",一覧・記入用!D74)</f>
        <v/>
      </c>
      <c r="E78" s="19">
        <f>一覧・記入用!E69</f>
        <v>0</v>
      </c>
      <c r="F78" s="256" t="str">
        <f>IF(C78="","",RIGHT(一覧・記入用!F69,LEN(一覧・記入用!F69)-3)&amp;"　"&amp;一覧・記入用!G69)</f>
        <v/>
      </c>
      <c r="G78" s="390">
        <f>一覧・記入用!H74</f>
        <v>0</v>
      </c>
      <c r="H78" s="391" t="str">
        <f>IF(C78="","",IF(G78="S",DATE(一覧・記入用!I74+1925,一覧・記入用!J74,一覧・記入用!K74),DATE(一覧・記入用!I74+1988,一覧・記入用!J74,一覧・記入用!K74)))</f>
        <v/>
      </c>
      <c r="I78" s="9" t="str">
        <f t="shared" ca="1" si="1"/>
        <v/>
      </c>
      <c r="J78" s="9">
        <f>一覧・記入用!L69</f>
        <v>0</v>
      </c>
      <c r="K78" s="19">
        <f>一覧・記入用!M69</f>
        <v>0</v>
      </c>
      <c r="L78" s="255">
        <f>一覧・記入用!N74</f>
        <v>0</v>
      </c>
      <c r="M78" s="383">
        <f>一覧・記入用!O69</f>
        <v>0</v>
      </c>
    </row>
    <row r="79" spans="1:13" s="1" customFormat="1" ht="30.95" customHeight="1">
      <c r="A79" s="9">
        <f>一覧・記入用!A71</f>
        <v>0</v>
      </c>
      <c r="B79" s="255">
        <f>一覧・記入用!B70</f>
        <v>0</v>
      </c>
      <c r="C79" s="392" t="str">
        <f>IF(一覧・記入用!C75="","",一覧・記入用!C75)</f>
        <v/>
      </c>
      <c r="D79" s="393" t="str">
        <f>IF(一覧・記入用!D75="","",一覧・記入用!D75)</f>
        <v/>
      </c>
      <c r="E79" s="19">
        <f>一覧・記入用!E70</f>
        <v>0</v>
      </c>
      <c r="F79" s="256" t="str">
        <f>IF(C79="","",RIGHT(一覧・記入用!F70,LEN(一覧・記入用!F70)-3)&amp;"　"&amp;一覧・記入用!G70)</f>
        <v/>
      </c>
      <c r="G79" s="390">
        <f>一覧・記入用!H75</f>
        <v>0</v>
      </c>
      <c r="H79" s="391" t="str">
        <f>IF(C79="","",IF(G79="S",DATE(一覧・記入用!I75+1925,一覧・記入用!J75,一覧・記入用!K75),DATE(一覧・記入用!I75+1988,一覧・記入用!J75,一覧・記入用!K75)))</f>
        <v/>
      </c>
      <c r="I79" s="9" t="str">
        <f t="shared" ca="1" si="1"/>
        <v/>
      </c>
      <c r="J79" s="9">
        <f>一覧・記入用!L70</f>
        <v>0</v>
      </c>
      <c r="K79" s="19">
        <f>一覧・記入用!M70</f>
        <v>0</v>
      </c>
      <c r="L79" s="255">
        <f>一覧・記入用!N75</f>
        <v>0</v>
      </c>
      <c r="M79" s="383">
        <f>一覧・記入用!O70</f>
        <v>0</v>
      </c>
    </row>
    <row r="80" spans="1:13" s="1" customFormat="1" ht="29.1" customHeight="1">
      <c r="A80" s="9">
        <f>一覧・記入用!A72</f>
        <v>0</v>
      </c>
      <c r="B80" s="255">
        <f>一覧・記入用!B71</f>
        <v>0</v>
      </c>
      <c r="C80" s="392" t="str">
        <f>IF(一覧・記入用!C76="","",一覧・記入用!C76)</f>
        <v/>
      </c>
      <c r="D80" s="393" t="str">
        <f>IF(一覧・記入用!D76="","",一覧・記入用!D76)</f>
        <v/>
      </c>
      <c r="E80" s="19">
        <f>一覧・記入用!E71</f>
        <v>0</v>
      </c>
      <c r="F80" s="256" t="str">
        <f>IF(C80="","",RIGHT(一覧・記入用!F71,LEN(一覧・記入用!F71)-3)&amp;"　"&amp;一覧・記入用!G71)</f>
        <v/>
      </c>
      <c r="G80" s="390">
        <f>一覧・記入用!H76</f>
        <v>0</v>
      </c>
      <c r="H80" s="391" t="str">
        <f>IF(C80="","",IF(G80="S",DATE(一覧・記入用!I76+1925,一覧・記入用!J76,一覧・記入用!K76),DATE(一覧・記入用!I76+1988,一覧・記入用!J76,一覧・記入用!K76)))</f>
        <v/>
      </c>
      <c r="I80" s="9" t="str">
        <f t="shared" ca="1" si="1"/>
        <v/>
      </c>
      <c r="J80" s="9">
        <f>一覧・記入用!L71</f>
        <v>0</v>
      </c>
      <c r="K80" s="19">
        <f>一覧・記入用!M71</f>
        <v>0</v>
      </c>
      <c r="L80" s="255">
        <f>一覧・記入用!N76</f>
        <v>0</v>
      </c>
      <c r="M80" s="383">
        <f>一覧・記入用!O71</f>
        <v>0</v>
      </c>
    </row>
    <row r="81" spans="1:13" s="1" customFormat="1" ht="29.1" customHeight="1">
      <c r="A81" s="9">
        <f>一覧・記入用!A73</f>
        <v>0</v>
      </c>
      <c r="B81" s="255">
        <f>一覧・記入用!B72</f>
        <v>0</v>
      </c>
      <c r="C81" s="392" t="str">
        <f>IF(一覧・記入用!C77="","",一覧・記入用!C77)</f>
        <v/>
      </c>
      <c r="D81" s="393" t="str">
        <f>IF(一覧・記入用!D77="","",一覧・記入用!D77)</f>
        <v/>
      </c>
      <c r="E81" s="19">
        <f>一覧・記入用!E72</f>
        <v>0</v>
      </c>
      <c r="F81" s="256" t="str">
        <f>IF(C81="","",RIGHT(一覧・記入用!F72,LEN(一覧・記入用!F72)-3)&amp;"　"&amp;一覧・記入用!G72)</f>
        <v/>
      </c>
      <c r="G81" s="390">
        <f>一覧・記入用!H77</f>
        <v>0</v>
      </c>
      <c r="H81" s="391" t="str">
        <f>IF(C81="","",IF(G81="S",DATE(一覧・記入用!I77+1925,一覧・記入用!J77,一覧・記入用!K77),DATE(一覧・記入用!I77+1988,一覧・記入用!J77,一覧・記入用!K77)))</f>
        <v/>
      </c>
      <c r="I81" s="9" t="str">
        <f t="shared" ca="1" si="1"/>
        <v/>
      </c>
      <c r="J81" s="9">
        <f>一覧・記入用!L72</f>
        <v>0</v>
      </c>
      <c r="K81" s="19">
        <f>一覧・記入用!M72</f>
        <v>0</v>
      </c>
      <c r="L81" s="255">
        <f>一覧・記入用!N77</f>
        <v>0</v>
      </c>
      <c r="M81" s="383">
        <f>一覧・記入用!O72</f>
        <v>0</v>
      </c>
    </row>
    <row r="82" spans="1:13" s="1" customFormat="1" ht="29.1" customHeight="1">
      <c r="A82" s="9">
        <f>一覧・記入用!A74</f>
        <v>0</v>
      </c>
      <c r="B82" s="255">
        <f>一覧・記入用!B73</f>
        <v>0</v>
      </c>
      <c r="C82" s="392" t="str">
        <f>IF(一覧・記入用!C78="","",一覧・記入用!C78)</f>
        <v/>
      </c>
      <c r="D82" s="393" t="str">
        <f>IF(一覧・記入用!D78="","",一覧・記入用!D78)</f>
        <v/>
      </c>
      <c r="E82" s="19">
        <f>一覧・記入用!E73</f>
        <v>0</v>
      </c>
      <c r="F82" s="256" t="str">
        <f>IF(C82="","",RIGHT(一覧・記入用!F73,LEN(一覧・記入用!F73)-3)&amp;"　"&amp;一覧・記入用!G73)</f>
        <v/>
      </c>
      <c r="G82" s="390">
        <f>一覧・記入用!H78</f>
        <v>0</v>
      </c>
      <c r="H82" s="391" t="str">
        <f>IF(C82="","",IF(G82="S",DATE(一覧・記入用!I78+1925,一覧・記入用!J78,一覧・記入用!K78),DATE(一覧・記入用!I78+1988,一覧・記入用!J78,一覧・記入用!K78)))</f>
        <v/>
      </c>
      <c r="I82" s="9" t="str">
        <f t="shared" ca="1" si="1"/>
        <v/>
      </c>
      <c r="J82" s="9">
        <f>一覧・記入用!L73</f>
        <v>0</v>
      </c>
      <c r="K82" s="19">
        <f>一覧・記入用!M73</f>
        <v>0</v>
      </c>
      <c r="L82" s="255">
        <f>一覧・記入用!N78</f>
        <v>0</v>
      </c>
      <c r="M82" s="383">
        <f>一覧・記入用!O73</f>
        <v>0</v>
      </c>
    </row>
    <row r="83" spans="1:13" s="1" customFormat="1" ht="29.1" customHeight="1">
      <c r="A83" s="9">
        <f>一覧・記入用!A75</f>
        <v>0</v>
      </c>
      <c r="B83" s="255">
        <f>一覧・記入用!B74</f>
        <v>0</v>
      </c>
      <c r="C83" s="392" t="str">
        <f>IF(一覧・記入用!C79="","",一覧・記入用!C79)</f>
        <v/>
      </c>
      <c r="D83" s="393" t="str">
        <f>IF(一覧・記入用!D79="","",一覧・記入用!D79)</f>
        <v/>
      </c>
      <c r="E83" s="19">
        <f>一覧・記入用!E74</f>
        <v>0</v>
      </c>
      <c r="F83" s="256" t="str">
        <f>IF(C83="","",RIGHT(一覧・記入用!F74,LEN(一覧・記入用!F74)-3)&amp;"　"&amp;一覧・記入用!G74)</f>
        <v/>
      </c>
      <c r="G83" s="390">
        <f>一覧・記入用!H79</f>
        <v>0</v>
      </c>
      <c r="H83" s="391" t="str">
        <f>IF(C83="","",IF(G83="S",DATE(一覧・記入用!I79+1925,一覧・記入用!J79,一覧・記入用!K79),DATE(一覧・記入用!I79+1988,一覧・記入用!J79,一覧・記入用!K79)))</f>
        <v/>
      </c>
      <c r="I83" s="9" t="str">
        <f t="shared" ca="1" si="1"/>
        <v/>
      </c>
      <c r="J83" s="9">
        <f>一覧・記入用!L74</f>
        <v>0</v>
      </c>
      <c r="K83" s="19">
        <f>一覧・記入用!M74</f>
        <v>0</v>
      </c>
      <c r="L83" s="255">
        <f>一覧・記入用!N79</f>
        <v>0</v>
      </c>
      <c r="M83" s="383">
        <f>一覧・記入用!O74</f>
        <v>0</v>
      </c>
    </row>
    <row r="84" spans="1:13" s="1" customFormat="1" ht="29.1" customHeight="1">
      <c r="A84" s="9">
        <f>一覧・記入用!A76</f>
        <v>0</v>
      </c>
      <c r="B84" s="255">
        <f>一覧・記入用!B75</f>
        <v>0</v>
      </c>
      <c r="C84" s="392" t="str">
        <f>IF(一覧・記入用!C80="","",一覧・記入用!C80)</f>
        <v/>
      </c>
      <c r="D84" s="393" t="str">
        <f>IF(一覧・記入用!D80="","",一覧・記入用!D80)</f>
        <v/>
      </c>
      <c r="E84" s="19">
        <f>一覧・記入用!E75</f>
        <v>0</v>
      </c>
      <c r="F84" s="256" t="str">
        <f>IF(C84="","",RIGHT(一覧・記入用!F75,LEN(一覧・記入用!F75)-3)&amp;"　"&amp;一覧・記入用!G75)</f>
        <v/>
      </c>
      <c r="G84" s="390">
        <f>一覧・記入用!H80</f>
        <v>0</v>
      </c>
      <c r="H84" s="391" t="str">
        <f>IF(C84="","",IF(G84="S",DATE(一覧・記入用!I80+1925,一覧・記入用!J80,一覧・記入用!K80),DATE(一覧・記入用!I80+1988,一覧・記入用!J80,一覧・記入用!K80)))</f>
        <v/>
      </c>
      <c r="I84" s="9" t="str">
        <f t="shared" ca="1" si="1"/>
        <v/>
      </c>
      <c r="J84" s="9">
        <f>一覧・記入用!L75</f>
        <v>0</v>
      </c>
      <c r="K84" s="19">
        <f>一覧・記入用!M75</f>
        <v>0</v>
      </c>
      <c r="L84" s="255">
        <f>一覧・記入用!N80</f>
        <v>0</v>
      </c>
      <c r="M84" s="383">
        <f>一覧・記入用!O75</f>
        <v>0</v>
      </c>
    </row>
    <row r="85" spans="1:13" s="1" customFormat="1" ht="29.1" customHeight="1">
      <c r="A85" s="9">
        <f>一覧・記入用!A77</f>
        <v>0</v>
      </c>
      <c r="B85" s="255">
        <f>一覧・記入用!B76</f>
        <v>0</v>
      </c>
      <c r="C85" s="392" t="str">
        <f>IF(一覧・記入用!C81="","",一覧・記入用!C81)</f>
        <v/>
      </c>
      <c r="D85" s="393" t="str">
        <f>IF(一覧・記入用!D81="","",一覧・記入用!D81)</f>
        <v/>
      </c>
      <c r="E85" s="19">
        <f>一覧・記入用!E76</f>
        <v>0</v>
      </c>
      <c r="F85" s="256" t="str">
        <f>IF(C85="","",RIGHT(一覧・記入用!F76,LEN(一覧・記入用!F76)-3)&amp;"　"&amp;一覧・記入用!G76)</f>
        <v/>
      </c>
      <c r="G85" s="257">
        <f>一覧・記入用!H76</f>
        <v>0</v>
      </c>
      <c r="H85" s="258" t="str">
        <f>IF(C85="","",IF(G85="S",DATE(一覧・記入用!I76+1925,一覧・記入用!J76,一覧・記入用!K76),DATE(一覧・記入用!I76+1988,一覧・記入用!J76,一覧・記入用!K76)))</f>
        <v/>
      </c>
      <c r="I85" s="9" t="str">
        <f t="shared" ca="1" si="1"/>
        <v/>
      </c>
      <c r="J85" s="9">
        <f>一覧・記入用!L76</f>
        <v>0</v>
      </c>
      <c r="K85" s="19">
        <f>一覧・記入用!M76</f>
        <v>0</v>
      </c>
      <c r="L85" s="255">
        <f>一覧・記入用!N76</f>
        <v>0</v>
      </c>
      <c r="M85" s="383">
        <f>一覧・記入用!O76</f>
        <v>0</v>
      </c>
    </row>
    <row r="86" spans="1:13" s="1" customFormat="1" ht="29.1" customHeight="1">
      <c r="A86" s="9">
        <f>一覧・記入用!A78</f>
        <v>0</v>
      </c>
      <c r="B86" s="255">
        <f>一覧・記入用!B77</f>
        <v>0</v>
      </c>
      <c r="C86" s="392" t="str">
        <f>IF(一覧・記入用!C82="","",一覧・記入用!C82)</f>
        <v/>
      </c>
      <c r="D86" s="393" t="str">
        <f>IF(一覧・記入用!D82="","",一覧・記入用!D82)</f>
        <v/>
      </c>
      <c r="E86" s="19">
        <f>一覧・記入用!E77</f>
        <v>0</v>
      </c>
      <c r="F86" s="256" t="str">
        <f>IF(C86="","",RIGHT(一覧・記入用!F77,LEN(一覧・記入用!F77)-3)&amp;"　"&amp;一覧・記入用!G77)</f>
        <v/>
      </c>
      <c r="G86" s="257">
        <f>一覧・記入用!H77</f>
        <v>0</v>
      </c>
      <c r="H86" s="258" t="str">
        <f>IF(C86="","",IF(G86="S",DATE(一覧・記入用!I77+1925,一覧・記入用!J77,一覧・記入用!K77),DATE(一覧・記入用!I77+1988,一覧・記入用!J77,一覧・記入用!K77)))</f>
        <v/>
      </c>
      <c r="I86" s="9" t="str">
        <f t="shared" ca="1" si="1"/>
        <v/>
      </c>
      <c r="J86" s="9">
        <f>一覧・記入用!L77</f>
        <v>0</v>
      </c>
      <c r="K86" s="19">
        <f>一覧・記入用!M77</f>
        <v>0</v>
      </c>
      <c r="L86" s="255">
        <f>一覧・記入用!N77</f>
        <v>0</v>
      </c>
      <c r="M86" s="383">
        <f>一覧・記入用!O77</f>
        <v>0</v>
      </c>
    </row>
    <row r="87" spans="1:13" s="1" customFormat="1" ht="27" customHeight="1">
      <c r="A87" s="9">
        <f>一覧・記入用!A79</f>
        <v>0</v>
      </c>
      <c r="B87" s="255">
        <f>一覧・記入用!B78</f>
        <v>0</v>
      </c>
      <c r="C87" s="392" t="str">
        <f>IF(一覧・記入用!C83="","",一覧・記入用!C83)</f>
        <v/>
      </c>
      <c r="D87" s="393" t="str">
        <f>IF(一覧・記入用!D83="","",一覧・記入用!D83)</f>
        <v/>
      </c>
      <c r="E87" s="19">
        <f>一覧・記入用!E78</f>
        <v>0</v>
      </c>
      <c r="F87" s="256" t="str">
        <f>IF(C87="","",RIGHT(一覧・記入用!F78,LEN(一覧・記入用!F78)-3)&amp;"　"&amp;一覧・記入用!G78)</f>
        <v/>
      </c>
      <c r="G87" s="257">
        <f>一覧・記入用!H78</f>
        <v>0</v>
      </c>
      <c r="H87" s="258" t="str">
        <f>IF(C87="","",IF(G87="S",DATE(一覧・記入用!I78+1925,一覧・記入用!J78,一覧・記入用!K78),DATE(一覧・記入用!I78+1988,一覧・記入用!J78,一覧・記入用!K78)))</f>
        <v/>
      </c>
      <c r="I87" s="9" t="str">
        <f t="shared" ca="1" si="1"/>
        <v/>
      </c>
      <c r="J87" s="9">
        <f>一覧・記入用!L78</f>
        <v>0</v>
      </c>
      <c r="K87" s="19">
        <f>一覧・記入用!M78</f>
        <v>0</v>
      </c>
      <c r="L87" s="255">
        <f>一覧・記入用!N78</f>
        <v>0</v>
      </c>
      <c r="M87" s="383">
        <f>一覧・記入用!O78</f>
        <v>0</v>
      </c>
    </row>
    <row r="88" spans="1:13" s="1" customFormat="1" ht="27" customHeight="1">
      <c r="A88" s="9">
        <f>一覧・記入用!A80</f>
        <v>0</v>
      </c>
      <c r="B88" s="255">
        <f>一覧・記入用!B79</f>
        <v>0</v>
      </c>
      <c r="C88" s="392" t="str">
        <f>IF(一覧・記入用!C84="","",一覧・記入用!C84)</f>
        <v/>
      </c>
      <c r="D88" s="393" t="str">
        <f>IF(一覧・記入用!D84="","",一覧・記入用!D84)</f>
        <v/>
      </c>
      <c r="E88" s="19">
        <f>一覧・記入用!E79</f>
        <v>0</v>
      </c>
      <c r="F88" s="256" t="str">
        <f>IF(C88="","",RIGHT(一覧・記入用!F79,LEN(一覧・記入用!F79)-3)&amp;"　"&amp;一覧・記入用!G79)</f>
        <v/>
      </c>
      <c r="G88" s="257">
        <f>一覧・記入用!H79</f>
        <v>0</v>
      </c>
      <c r="H88" s="258" t="str">
        <f>IF(C88="","",IF(G88="S",DATE(一覧・記入用!I79+1925,一覧・記入用!J79,一覧・記入用!K79),DATE(一覧・記入用!I79+1988,一覧・記入用!J79,一覧・記入用!K79)))</f>
        <v/>
      </c>
      <c r="I88" s="9" t="str">
        <f t="shared" ca="1" si="1"/>
        <v/>
      </c>
      <c r="J88" s="9">
        <f>一覧・記入用!L79</f>
        <v>0</v>
      </c>
      <c r="K88" s="19">
        <f>一覧・記入用!M79</f>
        <v>0</v>
      </c>
      <c r="L88" s="255">
        <f>一覧・記入用!N79</f>
        <v>0</v>
      </c>
      <c r="M88" s="383">
        <f>一覧・記入用!O79</f>
        <v>0</v>
      </c>
    </row>
    <row r="89" spans="1:13" s="1" customFormat="1" ht="27" customHeight="1">
      <c r="A89" s="9">
        <f>一覧・記入用!A81</f>
        <v>0</v>
      </c>
      <c r="B89" s="255">
        <f>一覧・記入用!B80</f>
        <v>0</v>
      </c>
      <c r="C89" s="392" t="str">
        <f>IF(一覧・記入用!C85="","",一覧・記入用!C85)</f>
        <v/>
      </c>
      <c r="D89" s="393" t="str">
        <f>IF(一覧・記入用!D85="","",一覧・記入用!D85)</f>
        <v/>
      </c>
      <c r="E89" s="19">
        <f>一覧・記入用!E80</f>
        <v>0</v>
      </c>
      <c r="F89" s="256" t="str">
        <f>IF(C89="","",RIGHT(一覧・記入用!F80,LEN(一覧・記入用!F80)-3)&amp;"　"&amp;一覧・記入用!G80)</f>
        <v/>
      </c>
      <c r="G89" s="257">
        <f>一覧・記入用!H80</f>
        <v>0</v>
      </c>
      <c r="H89" s="258" t="str">
        <f>IF(C89="","",IF(G89="S",DATE(一覧・記入用!I80+1925,一覧・記入用!J80,一覧・記入用!K80),DATE(一覧・記入用!I80+1988,一覧・記入用!J80,一覧・記入用!K80)))</f>
        <v/>
      </c>
      <c r="I89" s="9" t="str">
        <f t="shared" ca="1" si="1"/>
        <v/>
      </c>
      <c r="J89" s="9">
        <f>一覧・記入用!L80</f>
        <v>0</v>
      </c>
      <c r="K89" s="19">
        <f>一覧・記入用!M80</f>
        <v>0</v>
      </c>
      <c r="L89" s="255">
        <f>一覧・記入用!N80</f>
        <v>0</v>
      </c>
      <c r="M89" s="383">
        <f>一覧・記入用!O80</f>
        <v>0</v>
      </c>
    </row>
    <row r="90" spans="1:13" s="1" customFormat="1" ht="27" customHeight="1">
      <c r="A90" s="9">
        <f>一覧・記入用!A82</f>
        <v>0</v>
      </c>
      <c r="B90" s="255">
        <f>一覧・記入用!B81</f>
        <v>0</v>
      </c>
      <c r="C90" s="392" t="str">
        <f>IF(一覧・記入用!C86="","",一覧・記入用!C86)</f>
        <v/>
      </c>
      <c r="D90" s="393" t="str">
        <f>IF(一覧・記入用!D86="","",一覧・記入用!D86)</f>
        <v/>
      </c>
      <c r="E90" s="19">
        <f>一覧・記入用!E81</f>
        <v>0</v>
      </c>
      <c r="F90" s="256" t="str">
        <f>IF(C90="","",RIGHT(一覧・記入用!F81,LEN(一覧・記入用!F81)-3)&amp;"　"&amp;一覧・記入用!G81)</f>
        <v/>
      </c>
      <c r="G90" s="257">
        <f>一覧・記入用!H81</f>
        <v>0</v>
      </c>
      <c r="H90" s="258" t="str">
        <f>IF(C90="","",IF(G90="S",DATE(一覧・記入用!I81+1925,一覧・記入用!J81,一覧・記入用!K81),DATE(一覧・記入用!I81+1988,一覧・記入用!J81,一覧・記入用!K81)))</f>
        <v/>
      </c>
      <c r="I90" s="9" t="str">
        <f t="shared" ca="1" si="1"/>
        <v/>
      </c>
      <c r="J90" s="9">
        <f>一覧・記入用!L81</f>
        <v>0</v>
      </c>
      <c r="K90" s="19">
        <f>一覧・記入用!M81</f>
        <v>0</v>
      </c>
      <c r="L90" s="255">
        <f>一覧・記入用!N81</f>
        <v>0</v>
      </c>
      <c r="M90" s="383">
        <f>一覧・記入用!O81</f>
        <v>0</v>
      </c>
    </row>
    <row r="91" spans="1:13" s="1" customFormat="1" ht="27" customHeight="1">
      <c r="A91" s="9">
        <f>一覧・記入用!A83</f>
        <v>0</v>
      </c>
      <c r="B91" s="255">
        <f>一覧・記入用!B82</f>
        <v>0</v>
      </c>
      <c r="C91" s="392" t="str">
        <f>IF(一覧・記入用!C87="","",一覧・記入用!C87)</f>
        <v/>
      </c>
      <c r="D91" s="393" t="str">
        <f>IF(一覧・記入用!D87="","",一覧・記入用!D87)</f>
        <v/>
      </c>
      <c r="E91" s="19">
        <f>一覧・記入用!E82</f>
        <v>0</v>
      </c>
      <c r="F91" s="256" t="str">
        <f>IF(C91="","",RIGHT(一覧・記入用!F82,LEN(一覧・記入用!F82)-3)&amp;"　"&amp;一覧・記入用!G82)</f>
        <v/>
      </c>
      <c r="G91" s="257">
        <f>一覧・記入用!H82</f>
        <v>0</v>
      </c>
      <c r="H91" s="258" t="str">
        <f>IF(C91="","",IF(G91="S",DATE(一覧・記入用!I82+1925,一覧・記入用!J82,一覧・記入用!K82),DATE(一覧・記入用!I82+1988,一覧・記入用!J82,一覧・記入用!K82)))</f>
        <v/>
      </c>
      <c r="I91" s="9" t="str">
        <f t="shared" ca="1" si="1"/>
        <v/>
      </c>
      <c r="J91" s="9">
        <f>一覧・記入用!L82</f>
        <v>0</v>
      </c>
      <c r="K91" s="19">
        <f>一覧・記入用!M82</f>
        <v>0</v>
      </c>
      <c r="L91" s="255">
        <f>一覧・記入用!N82</f>
        <v>0</v>
      </c>
      <c r="M91" s="383">
        <f>一覧・記入用!O82</f>
        <v>0</v>
      </c>
    </row>
    <row r="92" spans="1:13" s="1" customFormat="1" ht="27" customHeight="1">
      <c r="A92" s="9">
        <f>一覧・記入用!A84</f>
        <v>0</v>
      </c>
      <c r="B92" s="255">
        <f>一覧・記入用!B83</f>
        <v>0</v>
      </c>
      <c r="C92" s="392" t="str">
        <f>IF(一覧・記入用!C88="","",一覧・記入用!C88)</f>
        <v/>
      </c>
      <c r="D92" s="393" t="str">
        <f>IF(一覧・記入用!D88="","",一覧・記入用!D88)</f>
        <v/>
      </c>
      <c r="E92" s="19">
        <f>一覧・記入用!E83</f>
        <v>0</v>
      </c>
      <c r="F92" s="256" t="str">
        <f>IF(C92="","",RIGHT(一覧・記入用!F83,LEN(一覧・記入用!F83)-3)&amp;"　"&amp;一覧・記入用!G83)</f>
        <v/>
      </c>
      <c r="G92" s="257">
        <f>一覧・記入用!H83</f>
        <v>0</v>
      </c>
      <c r="H92" s="258" t="str">
        <f>IF(C92="","",IF(G92="S",DATE(一覧・記入用!I83+1925,一覧・記入用!J83,一覧・記入用!K83),DATE(一覧・記入用!I83+1988,一覧・記入用!J83,一覧・記入用!K83)))</f>
        <v/>
      </c>
      <c r="I92" s="9" t="str">
        <f t="shared" ca="1" si="1"/>
        <v/>
      </c>
      <c r="J92" s="9">
        <f>一覧・記入用!L83</f>
        <v>0</v>
      </c>
      <c r="K92" s="19">
        <f>一覧・記入用!M83</f>
        <v>0</v>
      </c>
      <c r="L92" s="255">
        <f>一覧・記入用!N83</f>
        <v>0</v>
      </c>
      <c r="M92" s="383">
        <f>一覧・記入用!O83</f>
        <v>0</v>
      </c>
    </row>
    <row r="93" spans="1:13" s="1" customFormat="1" ht="27" customHeight="1">
      <c r="A93" s="9">
        <f>一覧・記入用!A85</f>
        <v>0</v>
      </c>
      <c r="B93" s="255">
        <f>一覧・記入用!B84</f>
        <v>0</v>
      </c>
      <c r="C93" s="392" t="str">
        <f>IF(一覧・記入用!C89="","",一覧・記入用!C89)</f>
        <v/>
      </c>
      <c r="D93" s="393" t="str">
        <f>IF(一覧・記入用!D89="","",一覧・記入用!D89)</f>
        <v/>
      </c>
      <c r="E93" s="19">
        <f>一覧・記入用!E84</f>
        <v>0</v>
      </c>
      <c r="F93" s="256" t="str">
        <f>IF(C93="","",RIGHT(一覧・記入用!F84,LEN(一覧・記入用!F84)-3)&amp;"　"&amp;一覧・記入用!G84)</f>
        <v/>
      </c>
      <c r="G93" s="257">
        <f>一覧・記入用!H84</f>
        <v>0</v>
      </c>
      <c r="H93" s="258" t="str">
        <f>IF(C93="","",IF(G93="S",DATE(一覧・記入用!I84+1925,一覧・記入用!J84,一覧・記入用!K84),DATE(一覧・記入用!I84+1988,一覧・記入用!J84,一覧・記入用!K84)))</f>
        <v/>
      </c>
      <c r="I93" s="9" t="str">
        <f t="shared" ca="1" si="1"/>
        <v/>
      </c>
      <c r="J93" s="9">
        <f>一覧・記入用!L84</f>
        <v>0</v>
      </c>
      <c r="K93" s="19">
        <f>一覧・記入用!M84</f>
        <v>0</v>
      </c>
      <c r="L93" s="255">
        <f>一覧・記入用!N84</f>
        <v>0</v>
      </c>
      <c r="M93" s="383">
        <f>一覧・記入用!O84</f>
        <v>0</v>
      </c>
    </row>
    <row r="94" spans="1:13" s="1" customFormat="1" ht="27" customHeight="1">
      <c r="A94" s="9">
        <f>一覧・記入用!A86</f>
        <v>0</v>
      </c>
      <c r="B94" s="255">
        <f>一覧・記入用!B85</f>
        <v>0</v>
      </c>
      <c r="C94" s="392" t="str">
        <f>IF(一覧・記入用!C90="","",一覧・記入用!C90)</f>
        <v/>
      </c>
      <c r="D94" s="393" t="str">
        <f>IF(一覧・記入用!D90="","",一覧・記入用!D90)</f>
        <v/>
      </c>
      <c r="E94" s="19">
        <f>一覧・記入用!E85</f>
        <v>0</v>
      </c>
      <c r="F94" s="256" t="str">
        <f>IF(C94="","",RIGHT(一覧・記入用!F85,LEN(一覧・記入用!F85)-3)&amp;"　"&amp;一覧・記入用!G85)</f>
        <v/>
      </c>
      <c r="G94" s="257">
        <f>一覧・記入用!H85</f>
        <v>0</v>
      </c>
      <c r="H94" s="258" t="str">
        <f>IF(C94="","",IF(G94="S",DATE(一覧・記入用!I85+1925,一覧・記入用!J85,一覧・記入用!K85),DATE(一覧・記入用!I85+1988,一覧・記入用!J85,一覧・記入用!K85)))</f>
        <v/>
      </c>
      <c r="I94" s="9" t="str">
        <f t="shared" ca="1" si="1"/>
        <v/>
      </c>
      <c r="J94" s="9">
        <f>一覧・記入用!L85</f>
        <v>0</v>
      </c>
      <c r="K94" s="19">
        <f>一覧・記入用!M85</f>
        <v>0</v>
      </c>
      <c r="L94" s="255">
        <f>一覧・記入用!N85</f>
        <v>0</v>
      </c>
      <c r="M94" s="383">
        <f>一覧・記入用!O85</f>
        <v>0</v>
      </c>
    </row>
    <row r="95" spans="1:13" s="1" customFormat="1" ht="27" customHeight="1">
      <c r="A95" s="9">
        <f>一覧・記入用!A87</f>
        <v>0</v>
      </c>
      <c r="B95" s="255">
        <f>一覧・記入用!B86</f>
        <v>0</v>
      </c>
      <c r="C95" s="392" t="str">
        <f>IF(一覧・記入用!C91="","",一覧・記入用!C91)</f>
        <v/>
      </c>
      <c r="D95" s="393" t="str">
        <f>IF(一覧・記入用!D91="","",一覧・記入用!D91)</f>
        <v/>
      </c>
      <c r="E95" s="19">
        <f>一覧・記入用!E86</f>
        <v>0</v>
      </c>
      <c r="F95" s="256" t="str">
        <f>IF(C95="","",RIGHT(一覧・記入用!F86,LEN(一覧・記入用!F86)-3)&amp;"　"&amp;一覧・記入用!G86)</f>
        <v/>
      </c>
      <c r="G95" s="257">
        <f>一覧・記入用!H86</f>
        <v>0</v>
      </c>
      <c r="H95" s="258" t="str">
        <f>IF(C95="","",IF(G95="S",DATE(一覧・記入用!I86+1925,一覧・記入用!J86,一覧・記入用!K86),DATE(一覧・記入用!I86+1988,一覧・記入用!J86,一覧・記入用!K86)))</f>
        <v/>
      </c>
      <c r="I95" s="9" t="str">
        <f t="shared" ca="1" si="1"/>
        <v/>
      </c>
      <c r="J95" s="9">
        <f>一覧・記入用!L86</f>
        <v>0</v>
      </c>
      <c r="K95" s="19">
        <f>一覧・記入用!M86</f>
        <v>0</v>
      </c>
      <c r="L95" s="255">
        <f>一覧・記入用!N86</f>
        <v>0</v>
      </c>
      <c r="M95" s="383">
        <f>一覧・記入用!O86</f>
        <v>0</v>
      </c>
    </row>
    <row r="96" spans="1:13" s="1" customFormat="1" ht="27" customHeight="1">
      <c r="A96" s="9">
        <f>一覧・記入用!A88</f>
        <v>0</v>
      </c>
      <c r="B96" s="255">
        <f>一覧・記入用!B87</f>
        <v>0</v>
      </c>
      <c r="C96" s="392" t="str">
        <f>IF(一覧・記入用!C92="","",一覧・記入用!C92)</f>
        <v/>
      </c>
      <c r="D96" s="393" t="str">
        <f>IF(一覧・記入用!D92="","",一覧・記入用!D92)</f>
        <v/>
      </c>
      <c r="E96" s="19">
        <f>一覧・記入用!E87</f>
        <v>0</v>
      </c>
      <c r="F96" s="256" t="str">
        <f>IF(C96="","",RIGHT(一覧・記入用!F87,LEN(一覧・記入用!F87)-3)&amp;"　"&amp;一覧・記入用!G87)</f>
        <v/>
      </c>
      <c r="G96" s="257">
        <f>一覧・記入用!H87</f>
        <v>0</v>
      </c>
      <c r="H96" s="258" t="str">
        <f>IF(C96="","",IF(G96="S",DATE(一覧・記入用!I87+1925,一覧・記入用!J87,一覧・記入用!K87),DATE(一覧・記入用!I87+1988,一覧・記入用!J87,一覧・記入用!K87)))</f>
        <v/>
      </c>
      <c r="I96" s="9" t="str">
        <f t="shared" ca="1" si="1"/>
        <v/>
      </c>
      <c r="J96" s="9">
        <f>一覧・記入用!L87</f>
        <v>0</v>
      </c>
      <c r="K96" s="19">
        <f>一覧・記入用!M87</f>
        <v>0</v>
      </c>
      <c r="L96" s="255">
        <f>一覧・記入用!N87</f>
        <v>0</v>
      </c>
      <c r="M96" s="383">
        <f>一覧・記入用!O87</f>
        <v>0</v>
      </c>
    </row>
    <row r="97" spans="1:13" s="1" customFormat="1" ht="27" customHeight="1">
      <c r="A97" s="9">
        <f>一覧・記入用!A89</f>
        <v>0</v>
      </c>
      <c r="B97" s="255">
        <f>一覧・記入用!B88</f>
        <v>0</v>
      </c>
      <c r="C97" s="392" t="str">
        <f>IF(一覧・記入用!C93="","",一覧・記入用!C93)</f>
        <v/>
      </c>
      <c r="D97" s="393" t="str">
        <f>IF(一覧・記入用!D93="","",一覧・記入用!D93)</f>
        <v/>
      </c>
      <c r="E97" s="19">
        <f>一覧・記入用!E88</f>
        <v>0</v>
      </c>
      <c r="F97" s="256" t="str">
        <f>IF(C97="","",RIGHT(一覧・記入用!F88,LEN(一覧・記入用!F88)-3)&amp;"　"&amp;一覧・記入用!G88)</f>
        <v/>
      </c>
      <c r="G97" s="257">
        <f>一覧・記入用!H88</f>
        <v>0</v>
      </c>
      <c r="H97" s="258" t="str">
        <f>IF(C97="","",IF(G97="S",DATE(一覧・記入用!I88+1925,一覧・記入用!J88,一覧・記入用!K88),DATE(一覧・記入用!I88+1988,一覧・記入用!J88,一覧・記入用!K88)))</f>
        <v/>
      </c>
      <c r="I97" s="9" t="str">
        <f t="shared" ca="1" si="1"/>
        <v/>
      </c>
      <c r="J97" s="9">
        <f>一覧・記入用!L88</f>
        <v>0</v>
      </c>
      <c r="K97" s="19">
        <f>一覧・記入用!M88</f>
        <v>0</v>
      </c>
      <c r="L97" s="255">
        <f>一覧・記入用!N88</f>
        <v>0</v>
      </c>
      <c r="M97" s="383">
        <f>一覧・記入用!O88</f>
        <v>0</v>
      </c>
    </row>
    <row r="98" spans="1:13" s="1" customFormat="1" ht="27" customHeight="1">
      <c r="A98" s="9">
        <f>一覧・記入用!A90</f>
        <v>0</v>
      </c>
      <c r="B98" s="255">
        <f>一覧・記入用!B89</f>
        <v>0</v>
      </c>
      <c r="C98" s="392" t="str">
        <f>IF(一覧・記入用!C94="","",一覧・記入用!C94)</f>
        <v/>
      </c>
      <c r="D98" s="393" t="str">
        <f>IF(一覧・記入用!D94="","",一覧・記入用!D94)</f>
        <v/>
      </c>
      <c r="E98" s="19">
        <f>一覧・記入用!E89</f>
        <v>0</v>
      </c>
      <c r="F98" s="256" t="str">
        <f>IF(C98="","",RIGHT(一覧・記入用!F89,LEN(一覧・記入用!F89)-3)&amp;"　"&amp;一覧・記入用!G89)</f>
        <v/>
      </c>
      <c r="G98" s="257">
        <f>一覧・記入用!H89</f>
        <v>0</v>
      </c>
      <c r="H98" s="258" t="str">
        <f>IF(C98="","",IF(G98="S",DATE(一覧・記入用!I89+1925,一覧・記入用!J89,一覧・記入用!K89),DATE(一覧・記入用!I89+1988,一覧・記入用!J89,一覧・記入用!K89)))</f>
        <v/>
      </c>
      <c r="I98" s="9" t="str">
        <f t="shared" ca="1" si="1"/>
        <v/>
      </c>
      <c r="J98" s="9">
        <f>一覧・記入用!L89</f>
        <v>0</v>
      </c>
      <c r="K98" s="19">
        <f>一覧・記入用!M89</f>
        <v>0</v>
      </c>
      <c r="L98" s="255">
        <f>一覧・記入用!N89</f>
        <v>0</v>
      </c>
      <c r="M98" s="383">
        <f>一覧・記入用!O89</f>
        <v>0</v>
      </c>
    </row>
    <row r="99" spans="1:13" s="1" customFormat="1" ht="27" customHeight="1">
      <c r="A99" s="9">
        <f>一覧・記入用!A91</f>
        <v>0</v>
      </c>
      <c r="B99" s="255">
        <f>一覧・記入用!B90</f>
        <v>0</v>
      </c>
      <c r="C99" s="392" t="str">
        <f>IF(一覧・記入用!C95="","",一覧・記入用!C95)</f>
        <v/>
      </c>
      <c r="D99" s="393" t="str">
        <f>IF(一覧・記入用!D95="","",一覧・記入用!D95)</f>
        <v/>
      </c>
      <c r="E99" s="19">
        <f>一覧・記入用!E90</f>
        <v>0</v>
      </c>
      <c r="F99" s="256" t="str">
        <f>IF(C99="","",RIGHT(一覧・記入用!F90,LEN(一覧・記入用!F90)-3)&amp;"　"&amp;一覧・記入用!G90)</f>
        <v/>
      </c>
      <c r="G99" s="257">
        <f>一覧・記入用!H90</f>
        <v>0</v>
      </c>
      <c r="H99" s="258" t="str">
        <f>IF(C99="","",IF(G99="S",DATE(一覧・記入用!I90+1925,一覧・記入用!J90,一覧・記入用!K90),DATE(一覧・記入用!I90+1988,一覧・記入用!J90,一覧・記入用!K90)))</f>
        <v/>
      </c>
      <c r="I99" s="9" t="str">
        <f t="shared" ca="1" si="1"/>
        <v/>
      </c>
      <c r="J99" s="9">
        <f>一覧・記入用!L90</f>
        <v>0</v>
      </c>
      <c r="K99" s="19">
        <f>一覧・記入用!M90</f>
        <v>0</v>
      </c>
      <c r="L99" s="255">
        <f>一覧・記入用!N90</f>
        <v>0</v>
      </c>
      <c r="M99" s="383">
        <f>一覧・記入用!O90</f>
        <v>0</v>
      </c>
    </row>
    <row r="100" spans="1:13" s="1" customFormat="1" ht="27" customHeight="1">
      <c r="A100" s="9">
        <f>一覧・記入用!A92</f>
        <v>0</v>
      </c>
      <c r="B100" s="255">
        <f>一覧・記入用!B91</f>
        <v>0</v>
      </c>
      <c r="C100" s="392" t="str">
        <f>IF(一覧・記入用!C96="","",一覧・記入用!C96)</f>
        <v/>
      </c>
      <c r="D100" s="393" t="str">
        <f>IF(一覧・記入用!D96="","",一覧・記入用!D96)</f>
        <v/>
      </c>
      <c r="E100" s="19">
        <f>一覧・記入用!E91</f>
        <v>0</v>
      </c>
      <c r="F100" s="256" t="str">
        <f>IF(C100="","",RIGHT(一覧・記入用!F91,LEN(一覧・記入用!F91)-3)&amp;"　"&amp;一覧・記入用!G91)</f>
        <v/>
      </c>
      <c r="G100" s="257">
        <f>一覧・記入用!H91</f>
        <v>0</v>
      </c>
      <c r="H100" s="258" t="str">
        <f>IF(C100="","",IF(G100="S",DATE(一覧・記入用!I91+1925,一覧・記入用!J91,一覧・記入用!K91),DATE(一覧・記入用!I91+1988,一覧・記入用!J91,一覧・記入用!K91)))</f>
        <v/>
      </c>
      <c r="I100" s="9" t="str">
        <f t="shared" ca="1" si="1"/>
        <v/>
      </c>
      <c r="J100" s="9">
        <f>一覧・記入用!L91</f>
        <v>0</v>
      </c>
      <c r="K100" s="19">
        <f>一覧・記入用!M91</f>
        <v>0</v>
      </c>
      <c r="L100" s="255">
        <f>一覧・記入用!N91</f>
        <v>0</v>
      </c>
      <c r="M100" s="383">
        <f>一覧・記入用!O91</f>
        <v>0</v>
      </c>
    </row>
    <row r="101" spans="1:13" s="1" customFormat="1" ht="27.95" customHeight="1">
      <c r="A101" s="9">
        <f>一覧・記入用!A93</f>
        <v>0</v>
      </c>
      <c r="B101" s="255">
        <f>一覧・記入用!B92</f>
        <v>0</v>
      </c>
      <c r="C101" s="392" t="str">
        <f>IF(一覧・記入用!C97="","",一覧・記入用!C97)</f>
        <v/>
      </c>
      <c r="D101" s="393" t="str">
        <f>IF(一覧・記入用!D97="","",一覧・記入用!D97)</f>
        <v/>
      </c>
      <c r="E101" s="19">
        <f>一覧・記入用!E92</f>
        <v>0</v>
      </c>
      <c r="F101" s="256" t="str">
        <f>IF(C101="","",RIGHT(一覧・記入用!F92,LEN(一覧・記入用!F92)-3)&amp;"　"&amp;一覧・記入用!G92)</f>
        <v/>
      </c>
      <c r="G101" s="257">
        <f>一覧・記入用!H92</f>
        <v>0</v>
      </c>
      <c r="H101" s="258" t="str">
        <f>IF(C101="","",IF(G101="S",DATE(一覧・記入用!I92+1925,一覧・記入用!J92,一覧・記入用!K92),DATE(一覧・記入用!I92+1988,一覧・記入用!J92,一覧・記入用!K92)))</f>
        <v/>
      </c>
      <c r="I101" s="9" t="str">
        <f t="shared" ca="1" si="1"/>
        <v/>
      </c>
      <c r="J101" s="9">
        <f>一覧・記入用!L92</f>
        <v>0</v>
      </c>
      <c r="K101" s="19">
        <f>一覧・記入用!M92</f>
        <v>0</v>
      </c>
      <c r="L101" s="255">
        <f>一覧・記入用!N92</f>
        <v>0</v>
      </c>
      <c r="M101" s="383">
        <f>一覧・記入用!O92</f>
        <v>0</v>
      </c>
    </row>
    <row r="102" spans="1:13" s="1" customFormat="1" ht="27.95" customHeight="1">
      <c r="A102" s="9">
        <f>一覧・記入用!A94</f>
        <v>0</v>
      </c>
      <c r="B102" s="255">
        <f>一覧・記入用!B93</f>
        <v>0</v>
      </c>
      <c r="C102" s="392" t="str">
        <f>IF(一覧・記入用!C98="","",一覧・記入用!C98)</f>
        <v/>
      </c>
      <c r="D102" s="393" t="str">
        <f>IF(一覧・記入用!D98="","",一覧・記入用!D98)</f>
        <v/>
      </c>
      <c r="E102" s="19">
        <f>一覧・記入用!E93</f>
        <v>0</v>
      </c>
      <c r="F102" s="256" t="str">
        <f>IF(C102="","",RIGHT(一覧・記入用!F93,LEN(一覧・記入用!F93)-3)&amp;"　"&amp;一覧・記入用!G93)</f>
        <v/>
      </c>
      <c r="G102" s="257">
        <f>一覧・記入用!H93</f>
        <v>0</v>
      </c>
      <c r="H102" s="258" t="str">
        <f>IF(C102="","",IF(G102="S",DATE(一覧・記入用!I93+1925,一覧・記入用!J93,一覧・記入用!K93),DATE(一覧・記入用!I93+1988,一覧・記入用!J93,一覧・記入用!K93)))</f>
        <v/>
      </c>
      <c r="I102" s="9" t="str">
        <f t="shared" ca="1" si="1"/>
        <v/>
      </c>
      <c r="J102" s="9">
        <f>一覧・記入用!L93</f>
        <v>0</v>
      </c>
      <c r="K102" s="19">
        <f>一覧・記入用!M93</f>
        <v>0</v>
      </c>
      <c r="L102" s="255">
        <f>一覧・記入用!N93</f>
        <v>0</v>
      </c>
      <c r="M102" s="383">
        <f>一覧・記入用!O93</f>
        <v>0</v>
      </c>
    </row>
    <row r="103" spans="1:13" s="1" customFormat="1" ht="27.95" customHeight="1">
      <c r="A103" s="9">
        <f>一覧・記入用!A95</f>
        <v>0</v>
      </c>
      <c r="B103" s="255">
        <f>一覧・記入用!B94</f>
        <v>0</v>
      </c>
      <c r="C103" s="392" t="str">
        <f>IF(一覧・記入用!C99="","",一覧・記入用!C99)</f>
        <v/>
      </c>
      <c r="D103" s="393" t="str">
        <f>IF(一覧・記入用!D99="","",一覧・記入用!D99)</f>
        <v/>
      </c>
      <c r="E103" s="19">
        <f>一覧・記入用!E94</f>
        <v>0</v>
      </c>
      <c r="F103" s="256" t="str">
        <f>IF(C103="","",RIGHT(一覧・記入用!F94,LEN(一覧・記入用!F94)-3)&amp;"　"&amp;一覧・記入用!G94)</f>
        <v/>
      </c>
      <c r="G103" s="257">
        <f>一覧・記入用!H94</f>
        <v>0</v>
      </c>
      <c r="H103" s="258" t="str">
        <f>IF(C103="","",IF(G103="S",DATE(一覧・記入用!I94+1925,一覧・記入用!J94,一覧・記入用!K94),DATE(一覧・記入用!I94+1988,一覧・記入用!J94,一覧・記入用!K94)))</f>
        <v/>
      </c>
      <c r="I103" s="9" t="str">
        <f t="shared" ca="1" si="1"/>
        <v/>
      </c>
      <c r="J103" s="9">
        <f>一覧・記入用!L94</f>
        <v>0</v>
      </c>
      <c r="K103" s="19">
        <f>一覧・記入用!M94</f>
        <v>0</v>
      </c>
      <c r="L103" s="255">
        <f>一覧・記入用!N94</f>
        <v>0</v>
      </c>
      <c r="M103" s="383">
        <f>一覧・記入用!O94</f>
        <v>0</v>
      </c>
    </row>
    <row r="104" spans="1:13" s="1" customFormat="1" ht="27.95" customHeight="1">
      <c r="A104" s="9">
        <f>一覧・記入用!A96</f>
        <v>0</v>
      </c>
      <c r="B104" s="255">
        <f>一覧・記入用!B95</f>
        <v>0</v>
      </c>
      <c r="C104" s="392" t="str">
        <f>IF(一覧・記入用!C100="","",一覧・記入用!C100)</f>
        <v/>
      </c>
      <c r="D104" s="393" t="str">
        <f>IF(一覧・記入用!D100="","",一覧・記入用!D100)</f>
        <v/>
      </c>
      <c r="E104" s="19">
        <f>一覧・記入用!E95</f>
        <v>0</v>
      </c>
      <c r="F104" s="256" t="str">
        <f>IF(C104="","",RIGHT(一覧・記入用!F95,LEN(一覧・記入用!F95)-3)&amp;"　"&amp;一覧・記入用!G95)</f>
        <v/>
      </c>
      <c r="G104" s="257">
        <f>一覧・記入用!H95</f>
        <v>0</v>
      </c>
      <c r="H104" s="258" t="str">
        <f>IF(C104="","",IF(G104="S",DATE(一覧・記入用!I95+1925,一覧・記入用!J95,一覧・記入用!K95),DATE(一覧・記入用!I95+1988,一覧・記入用!J95,一覧・記入用!K95)))</f>
        <v/>
      </c>
      <c r="I104" s="9" t="str">
        <f t="shared" ca="1" si="1"/>
        <v/>
      </c>
      <c r="J104" s="9">
        <f>一覧・記入用!L95</f>
        <v>0</v>
      </c>
      <c r="K104" s="19">
        <f>一覧・記入用!M95</f>
        <v>0</v>
      </c>
      <c r="L104" s="255">
        <f>一覧・記入用!N95</f>
        <v>0</v>
      </c>
      <c r="M104" s="383">
        <f>一覧・記入用!O95</f>
        <v>0</v>
      </c>
    </row>
    <row r="105" spans="1:13" s="1" customFormat="1" ht="27.95" customHeight="1">
      <c r="A105" s="9">
        <f>一覧・記入用!A97</f>
        <v>0</v>
      </c>
      <c r="B105" s="255">
        <f>一覧・記入用!B96</f>
        <v>0</v>
      </c>
      <c r="C105" s="392" t="str">
        <f>IF(一覧・記入用!C101="","",一覧・記入用!C101)</f>
        <v/>
      </c>
      <c r="D105" s="393" t="str">
        <f>IF(一覧・記入用!D101="","",一覧・記入用!D101)</f>
        <v/>
      </c>
      <c r="E105" s="19">
        <f>一覧・記入用!E96</f>
        <v>0</v>
      </c>
      <c r="F105" s="256" t="str">
        <f>IF(C105="","",RIGHT(一覧・記入用!F96,LEN(一覧・記入用!F96)-3)&amp;"　"&amp;一覧・記入用!G96)</f>
        <v/>
      </c>
      <c r="G105" s="257">
        <f>一覧・記入用!H96</f>
        <v>0</v>
      </c>
      <c r="H105" s="258" t="str">
        <f>IF(C105="","",IF(G105="S",DATE(一覧・記入用!I96+1925,一覧・記入用!J96,一覧・記入用!K96),DATE(一覧・記入用!I96+1988,一覧・記入用!J96,一覧・記入用!K96)))</f>
        <v/>
      </c>
      <c r="I105" s="9" t="str">
        <f t="shared" ca="1" si="1"/>
        <v/>
      </c>
      <c r="J105" s="9">
        <f>一覧・記入用!L96</f>
        <v>0</v>
      </c>
      <c r="K105" s="19">
        <f>一覧・記入用!M96</f>
        <v>0</v>
      </c>
      <c r="L105" s="255">
        <f>一覧・記入用!N96</f>
        <v>0</v>
      </c>
      <c r="M105" s="383">
        <f>一覧・記入用!O96</f>
        <v>0</v>
      </c>
    </row>
    <row r="106" spans="1:13" s="1" customFormat="1" ht="27.95" customHeight="1">
      <c r="A106" s="9">
        <f>一覧・記入用!A98</f>
        <v>0</v>
      </c>
      <c r="B106" s="255">
        <f>一覧・記入用!B97</f>
        <v>0</v>
      </c>
      <c r="C106" s="392" t="str">
        <f>IF(一覧・記入用!C102="","",一覧・記入用!C102)</f>
        <v/>
      </c>
      <c r="D106" s="393" t="str">
        <f>IF(一覧・記入用!D102="","",一覧・記入用!D102)</f>
        <v/>
      </c>
      <c r="E106" s="19">
        <f>一覧・記入用!E97</f>
        <v>0</v>
      </c>
      <c r="F106" s="256" t="str">
        <f>IF(C106="","",RIGHT(一覧・記入用!F97,LEN(一覧・記入用!F97)-3)&amp;"　"&amp;一覧・記入用!G97)</f>
        <v/>
      </c>
      <c r="G106" s="257">
        <f>一覧・記入用!H97</f>
        <v>0</v>
      </c>
      <c r="H106" s="258" t="str">
        <f>IF(C106="","",IF(G106="S",DATE(一覧・記入用!I97+1925,一覧・記入用!J97,一覧・記入用!K97),DATE(一覧・記入用!I97+1988,一覧・記入用!J97,一覧・記入用!K97)))</f>
        <v/>
      </c>
      <c r="I106" s="9" t="str">
        <f t="shared" ca="1" si="1"/>
        <v/>
      </c>
      <c r="J106" s="9">
        <f>一覧・記入用!L97</f>
        <v>0</v>
      </c>
      <c r="K106" s="19">
        <f>一覧・記入用!M97</f>
        <v>0</v>
      </c>
      <c r="L106" s="255">
        <f>一覧・記入用!N97</f>
        <v>0</v>
      </c>
      <c r="M106" s="383">
        <f>一覧・記入用!O97</f>
        <v>0</v>
      </c>
    </row>
    <row r="107" spans="1:13" s="1" customFormat="1" ht="27.95" customHeight="1">
      <c r="A107" s="9">
        <f>一覧・記入用!A99</f>
        <v>0</v>
      </c>
      <c r="B107" s="255">
        <f>一覧・記入用!B98</f>
        <v>0</v>
      </c>
      <c r="C107" s="392" t="str">
        <f>IF(一覧・記入用!C103="","",一覧・記入用!C103)</f>
        <v/>
      </c>
      <c r="D107" s="393" t="str">
        <f>IF(一覧・記入用!D103="","",一覧・記入用!D103)</f>
        <v/>
      </c>
      <c r="E107" s="19">
        <f>一覧・記入用!E98</f>
        <v>0</v>
      </c>
      <c r="F107" s="256" t="str">
        <f>IF(C107="","",RIGHT(一覧・記入用!F98,LEN(一覧・記入用!F98)-3)&amp;"　"&amp;一覧・記入用!G98)</f>
        <v/>
      </c>
      <c r="G107" s="257">
        <f>一覧・記入用!H98</f>
        <v>0</v>
      </c>
      <c r="H107" s="258" t="str">
        <f>IF(C107="","",IF(G107="S",DATE(一覧・記入用!I98+1925,一覧・記入用!J98,一覧・記入用!K98),DATE(一覧・記入用!I98+1988,一覧・記入用!J98,一覧・記入用!K98)))</f>
        <v/>
      </c>
      <c r="I107" s="9" t="str">
        <f t="shared" ca="1" si="1"/>
        <v/>
      </c>
      <c r="J107" s="9">
        <f>一覧・記入用!L98</f>
        <v>0</v>
      </c>
      <c r="K107" s="19">
        <f>一覧・記入用!M98</f>
        <v>0</v>
      </c>
      <c r="L107" s="255">
        <f>一覧・記入用!N98</f>
        <v>0</v>
      </c>
      <c r="M107" s="383">
        <f>一覧・記入用!O98</f>
        <v>0</v>
      </c>
    </row>
    <row r="108" spans="1:13" s="1" customFormat="1" ht="27.95" customHeight="1">
      <c r="A108" s="9">
        <f>一覧・記入用!A100</f>
        <v>0</v>
      </c>
      <c r="B108" s="255">
        <f>一覧・記入用!B99</f>
        <v>0</v>
      </c>
      <c r="C108" s="392" t="str">
        <f>IF(一覧・記入用!C104="","",一覧・記入用!C104)</f>
        <v/>
      </c>
      <c r="D108" s="393" t="str">
        <f>IF(一覧・記入用!D104="","",一覧・記入用!D104)</f>
        <v/>
      </c>
      <c r="E108" s="19">
        <f>一覧・記入用!E99</f>
        <v>0</v>
      </c>
      <c r="F108" s="256" t="str">
        <f>IF(C108="","",RIGHT(一覧・記入用!F99,LEN(一覧・記入用!F99)-3)&amp;"　"&amp;一覧・記入用!G99)</f>
        <v/>
      </c>
      <c r="G108" s="257">
        <f>一覧・記入用!H99</f>
        <v>0</v>
      </c>
      <c r="H108" s="258" t="str">
        <f>IF(C108="","",IF(G108="S",DATE(一覧・記入用!I99+1925,一覧・記入用!J99,一覧・記入用!K99),DATE(一覧・記入用!I99+1988,一覧・記入用!J99,一覧・記入用!K99)))</f>
        <v/>
      </c>
      <c r="I108" s="9" t="str">
        <f t="shared" ca="1" si="1"/>
        <v/>
      </c>
      <c r="J108" s="9">
        <f>一覧・記入用!L99</f>
        <v>0</v>
      </c>
      <c r="K108" s="19">
        <f>一覧・記入用!M99</f>
        <v>0</v>
      </c>
      <c r="L108" s="255">
        <f>一覧・記入用!N99</f>
        <v>0</v>
      </c>
      <c r="M108" s="383">
        <f>一覧・記入用!O99</f>
        <v>0</v>
      </c>
    </row>
    <row r="109" spans="1:13" s="1" customFormat="1" ht="27.95" customHeight="1">
      <c r="A109" s="9">
        <f>一覧・記入用!A101</f>
        <v>0</v>
      </c>
      <c r="B109" s="255">
        <f>一覧・記入用!B100</f>
        <v>0</v>
      </c>
      <c r="C109" s="392" t="str">
        <f>IF(一覧・記入用!C105="","",一覧・記入用!C105)</f>
        <v/>
      </c>
      <c r="D109" s="393" t="str">
        <f>IF(一覧・記入用!D105="","",一覧・記入用!D105)</f>
        <v/>
      </c>
      <c r="E109" s="19">
        <f>一覧・記入用!E100</f>
        <v>0</v>
      </c>
      <c r="F109" s="256" t="str">
        <f>IF(C109="","",RIGHT(一覧・記入用!F100,LEN(一覧・記入用!F100)-3)&amp;"　"&amp;一覧・記入用!G100)</f>
        <v/>
      </c>
      <c r="G109" s="257">
        <f>一覧・記入用!H100</f>
        <v>0</v>
      </c>
      <c r="H109" s="258" t="str">
        <f>IF(C109="","",IF(G109="S",DATE(一覧・記入用!I100+1925,一覧・記入用!J100,一覧・記入用!K100),DATE(一覧・記入用!I100+1988,一覧・記入用!J100,一覧・記入用!K100)))</f>
        <v/>
      </c>
      <c r="I109" s="9" t="str">
        <f t="shared" ca="1" si="1"/>
        <v/>
      </c>
      <c r="J109" s="9">
        <f>一覧・記入用!L100</f>
        <v>0</v>
      </c>
      <c r="K109" s="19">
        <f>一覧・記入用!M100</f>
        <v>0</v>
      </c>
      <c r="L109" s="255">
        <f>一覧・記入用!N100</f>
        <v>0</v>
      </c>
      <c r="M109" s="383">
        <f>一覧・記入用!O100</f>
        <v>0</v>
      </c>
    </row>
    <row r="110" spans="1:13" s="1" customFormat="1" ht="27" customHeight="1">
      <c r="A110" s="9">
        <f>一覧・記入用!A102</f>
        <v>0</v>
      </c>
      <c r="B110" s="255">
        <f>一覧・記入用!B101</f>
        <v>0</v>
      </c>
      <c r="C110" s="392" t="str">
        <f>IF(一覧・記入用!C106="","",一覧・記入用!C106)</f>
        <v/>
      </c>
      <c r="D110" s="393" t="str">
        <f>IF(一覧・記入用!D106="","",一覧・記入用!D106)</f>
        <v/>
      </c>
      <c r="E110" s="19">
        <f>一覧・記入用!E101</f>
        <v>0</v>
      </c>
      <c r="F110" s="256" t="str">
        <f>IF(C110="","",RIGHT(一覧・記入用!F101,LEN(一覧・記入用!F101)-3)&amp;"　"&amp;一覧・記入用!G101)</f>
        <v/>
      </c>
      <c r="G110" s="257">
        <f>一覧・記入用!H101</f>
        <v>0</v>
      </c>
      <c r="H110" s="258" t="str">
        <f>IF(C110="","",IF(G110="S",DATE(一覧・記入用!I101+1925,一覧・記入用!J101,一覧・記入用!K101),DATE(一覧・記入用!I101+1988,一覧・記入用!J101,一覧・記入用!K101)))</f>
        <v/>
      </c>
      <c r="I110" s="9" t="str">
        <f t="shared" ca="1" si="1"/>
        <v/>
      </c>
      <c r="J110" s="9">
        <f>一覧・記入用!L101</f>
        <v>0</v>
      </c>
      <c r="K110" s="19">
        <f>一覧・記入用!M101</f>
        <v>0</v>
      </c>
      <c r="L110" s="255">
        <f>一覧・記入用!N101</f>
        <v>0</v>
      </c>
      <c r="M110" s="383">
        <f>一覧・記入用!O101</f>
        <v>0</v>
      </c>
    </row>
    <row r="111" spans="1:13" s="1" customFormat="1" ht="30" customHeight="1">
      <c r="A111" s="9">
        <f>一覧・記入用!A103</f>
        <v>0</v>
      </c>
      <c r="B111" s="255">
        <f>一覧・記入用!B102</f>
        <v>0</v>
      </c>
      <c r="C111" s="392" t="str">
        <f>IF(一覧・記入用!C107="","",一覧・記入用!C107)</f>
        <v/>
      </c>
      <c r="D111" s="393" t="str">
        <f>IF(一覧・記入用!D107="","",一覧・記入用!D107)</f>
        <v/>
      </c>
      <c r="E111" s="19">
        <f>一覧・記入用!E102</f>
        <v>0</v>
      </c>
      <c r="F111" s="256" t="str">
        <f>IF(C111="","",RIGHT(一覧・記入用!F102,LEN(一覧・記入用!F102)-3)&amp;"　"&amp;一覧・記入用!G102)</f>
        <v/>
      </c>
      <c r="G111" s="257">
        <f>一覧・記入用!H102</f>
        <v>0</v>
      </c>
      <c r="H111" s="258" t="str">
        <f>IF(C111="","",IF(G111="S",DATE(一覧・記入用!I102+1925,一覧・記入用!J102,一覧・記入用!K102),DATE(一覧・記入用!I102+1988,一覧・記入用!J102,一覧・記入用!K102)))</f>
        <v/>
      </c>
      <c r="I111" s="9" t="str">
        <f t="shared" ca="1" si="1"/>
        <v/>
      </c>
      <c r="J111" s="9">
        <f>一覧・記入用!L102</f>
        <v>0</v>
      </c>
      <c r="K111" s="19">
        <f>一覧・記入用!M102</f>
        <v>0</v>
      </c>
      <c r="L111" s="255">
        <f>一覧・記入用!N102</f>
        <v>0</v>
      </c>
      <c r="M111" s="383">
        <f>一覧・記入用!O102</f>
        <v>0</v>
      </c>
    </row>
    <row r="112" spans="1:13" s="1" customFormat="1" ht="30" customHeight="1">
      <c r="A112" s="9"/>
      <c r="B112" s="8"/>
      <c r="C112" s="392" t="str">
        <f>IF(一覧・記入用!C108="","",一覧・記入用!C108)</f>
        <v/>
      </c>
      <c r="D112" s="393" t="str">
        <f>IF(一覧・記入用!D108="","",一覧・記入用!D108)</f>
        <v/>
      </c>
      <c r="E112" s="19"/>
      <c r="F112" s="8"/>
      <c r="G112" s="8"/>
      <c r="H112" s="9"/>
      <c r="I112" s="8"/>
      <c r="J112" s="8"/>
      <c r="K112" s="9"/>
      <c r="L112" s="16"/>
      <c r="M112" s="384"/>
    </row>
    <row r="113" spans="1:13" s="1" customFormat="1" ht="30" customHeight="1">
      <c r="A113" s="9"/>
      <c r="B113" s="8"/>
      <c r="C113" s="392" t="str">
        <f>IF(一覧・記入用!C109="","",一覧・記入用!C109)</f>
        <v/>
      </c>
      <c r="D113" s="393" t="str">
        <f>IF(一覧・記入用!D109="","",一覧・記入用!D109)</f>
        <v/>
      </c>
      <c r="E113" s="18"/>
      <c r="F113" s="677"/>
      <c r="G113" s="677"/>
      <c r="H113" s="13"/>
      <c r="I113" s="11"/>
      <c r="J113" s="11"/>
      <c r="K113" s="13"/>
      <c r="L113" s="15"/>
      <c r="M113" s="385"/>
    </row>
    <row r="114" spans="1:13" s="1" customFormat="1" ht="30" customHeight="1">
      <c r="A114" s="9"/>
      <c r="B114" s="8"/>
      <c r="C114" s="392" t="str">
        <f>IF(一覧・記入用!C110="","",一覧・記入用!C110)</f>
        <v/>
      </c>
      <c r="D114" s="393" t="str">
        <f>IF(一覧・記入用!D110="","",一覧・記入用!D110)</f>
        <v/>
      </c>
      <c r="E114" s="19"/>
      <c r="F114" s="8"/>
      <c r="G114" s="8"/>
      <c r="H114" s="9"/>
      <c r="I114" s="8"/>
      <c r="J114" s="8"/>
      <c r="K114" s="9"/>
      <c r="L114" s="16"/>
      <c r="M114" s="384"/>
    </row>
    <row r="115" spans="1:13" s="1" customFormat="1" ht="30" customHeight="1">
      <c r="A115" s="9"/>
      <c r="B115" s="8"/>
      <c r="C115" s="392" t="str">
        <f>IF(一覧・記入用!C111="","",一覧・記入用!C111)</f>
        <v/>
      </c>
      <c r="D115" s="393" t="str">
        <f>IF(一覧・記入用!D111="","",一覧・記入用!D111)</f>
        <v/>
      </c>
      <c r="E115" s="18"/>
      <c r="F115" s="677"/>
      <c r="G115" s="677"/>
      <c r="H115" s="13"/>
      <c r="I115" s="11"/>
      <c r="J115" s="11"/>
      <c r="K115" s="13"/>
      <c r="L115" s="15"/>
      <c r="M115" s="385"/>
    </row>
    <row r="116" spans="1:13" s="1" customFormat="1" ht="30" customHeight="1">
      <c r="A116" s="9"/>
      <c r="B116" s="8"/>
      <c r="C116" s="392" t="str">
        <f>IF(一覧・記入用!C112="","",一覧・記入用!C112)</f>
        <v/>
      </c>
      <c r="D116" s="393" t="str">
        <f>IF(一覧・記入用!D112="","",一覧・記入用!D112)</f>
        <v/>
      </c>
      <c r="E116" s="19"/>
      <c r="F116" s="8"/>
      <c r="G116" s="8"/>
      <c r="H116" s="9"/>
      <c r="I116" s="8"/>
      <c r="J116" s="8"/>
      <c r="K116" s="9"/>
      <c r="L116" s="16"/>
      <c r="M116" s="384"/>
    </row>
    <row r="117" spans="1:13" s="1" customFormat="1" ht="30" customHeight="1">
      <c r="A117" s="9"/>
      <c r="B117" s="8"/>
      <c r="C117" s="392" t="str">
        <f>IF(一覧・記入用!C113="","",一覧・記入用!C113)</f>
        <v/>
      </c>
      <c r="D117" s="393" t="str">
        <f>IF(一覧・記入用!D113="","",一覧・記入用!D113)</f>
        <v/>
      </c>
      <c r="E117" s="18"/>
      <c r="F117" s="677"/>
      <c r="G117" s="677"/>
      <c r="H117" s="13"/>
      <c r="I117" s="11"/>
      <c r="J117" s="11"/>
      <c r="K117" s="13"/>
      <c r="L117" s="15"/>
      <c r="M117" s="385"/>
    </row>
    <row r="118" spans="1:13" s="1" customFormat="1" ht="30" customHeight="1">
      <c r="A118" s="9"/>
      <c r="B118" s="679"/>
      <c r="C118" s="392" t="str">
        <f>IF(一覧・記入用!C114="","",一覧・記入用!C114)</f>
        <v/>
      </c>
      <c r="D118" s="393" t="str">
        <f>IF(一覧・記入用!D114="","",一覧・記入用!D114)</f>
        <v/>
      </c>
      <c r="E118" s="19"/>
      <c r="F118" s="8"/>
      <c r="G118" s="8"/>
      <c r="H118" s="9"/>
      <c r="I118" s="8"/>
      <c r="J118" s="8"/>
      <c r="K118" s="9"/>
      <c r="L118" s="16"/>
      <c r="M118" s="384"/>
    </row>
    <row r="119" spans="1:13" s="1" customFormat="1" ht="30" customHeight="1">
      <c r="A119" s="9"/>
      <c r="B119" s="679"/>
      <c r="C119" s="392" t="str">
        <f>IF(一覧・記入用!C115="","",一覧・記入用!C115)</f>
        <v/>
      </c>
      <c r="D119" s="393" t="str">
        <f>IF(一覧・記入用!D115="","",一覧・記入用!D115)</f>
        <v/>
      </c>
      <c r="E119" s="18"/>
      <c r="F119" s="677"/>
      <c r="G119" s="677"/>
      <c r="H119" s="13"/>
      <c r="I119" s="11"/>
      <c r="J119" s="11"/>
      <c r="K119" s="13"/>
      <c r="L119" s="15"/>
      <c r="M119" s="385"/>
    </row>
    <row r="120" spans="1:13" s="1" customFormat="1" ht="30" customHeight="1">
      <c r="A120" s="9"/>
      <c r="B120" s="679"/>
      <c r="C120" s="392" t="str">
        <f>IF(一覧・記入用!C116="","",一覧・記入用!C116)</f>
        <v/>
      </c>
      <c r="D120" s="393" t="str">
        <f>IF(一覧・記入用!D116="","",一覧・記入用!D116)</f>
        <v/>
      </c>
      <c r="E120" s="19"/>
      <c r="F120" s="8"/>
      <c r="G120" s="8"/>
      <c r="H120" s="9"/>
      <c r="I120" s="8"/>
      <c r="J120" s="8"/>
      <c r="K120" s="9"/>
      <c r="L120" s="16"/>
      <c r="M120" s="384"/>
    </row>
    <row r="121" spans="1:13" s="1" customFormat="1" ht="30" customHeight="1">
      <c r="A121" s="9"/>
      <c r="B121" s="679"/>
      <c r="C121" s="392" t="str">
        <f>IF(一覧・記入用!C117="","",一覧・記入用!C117)</f>
        <v/>
      </c>
      <c r="D121" s="393" t="str">
        <f>IF(一覧・記入用!D117="","",一覧・記入用!D117)</f>
        <v/>
      </c>
      <c r="E121" s="18"/>
      <c r="F121" s="677"/>
      <c r="G121" s="677"/>
      <c r="H121" s="13"/>
      <c r="I121" s="11"/>
      <c r="J121" s="11"/>
      <c r="K121" s="13"/>
      <c r="L121" s="15"/>
      <c r="M121" s="385"/>
    </row>
    <row r="122" spans="1:13" s="1" customFormat="1" ht="30" customHeight="1">
      <c r="A122" s="9"/>
      <c r="B122" s="679"/>
      <c r="C122" s="392" t="str">
        <f>IF(一覧・記入用!C118="","",一覧・記入用!C118)</f>
        <v/>
      </c>
      <c r="D122" s="393" t="str">
        <f>IF(一覧・記入用!D118="","",一覧・記入用!D118)</f>
        <v/>
      </c>
      <c r="E122" s="19"/>
      <c r="F122" s="8"/>
      <c r="G122" s="8"/>
      <c r="H122" s="9"/>
      <c r="I122" s="8"/>
      <c r="J122" s="8"/>
      <c r="K122" s="9"/>
      <c r="L122" s="16"/>
      <c r="M122" s="384"/>
    </row>
    <row r="123" spans="1:13" s="1" customFormat="1" ht="30" customHeight="1">
      <c r="A123" s="9"/>
      <c r="B123" s="679"/>
      <c r="C123" s="392" t="str">
        <f>IF(一覧・記入用!C119="","",一覧・記入用!C119)</f>
        <v/>
      </c>
      <c r="D123" s="393" t="str">
        <f>IF(一覧・記入用!D119="","",一覧・記入用!D119)</f>
        <v/>
      </c>
      <c r="E123" s="18"/>
      <c r="F123" s="677"/>
      <c r="G123" s="677"/>
      <c r="H123" s="13"/>
      <c r="I123" s="11"/>
      <c r="J123" s="11"/>
      <c r="K123" s="13"/>
      <c r="L123" s="15"/>
      <c r="M123" s="385"/>
    </row>
    <row r="124" spans="1:13" s="1" customFormat="1" ht="30" customHeight="1">
      <c r="A124" s="9"/>
      <c r="B124" s="679"/>
      <c r="C124" s="392" t="str">
        <f>IF(一覧・記入用!C120="","",一覧・記入用!C120)</f>
        <v/>
      </c>
      <c r="D124" s="393" t="str">
        <f>IF(一覧・記入用!D120="","",一覧・記入用!D120)</f>
        <v/>
      </c>
      <c r="E124" s="19"/>
      <c r="F124" s="8"/>
      <c r="G124" s="8"/>
      <c r="H124" s="9"/>
      <c r="I124" s="8"/>
      <c r="J124" s="8"/>
      <c r="K124" s="9"/>
      <c r="L124" s="16"/>
      <c r="M124" s="384"/>
    </row>
    <row r="125" spans="1:13" s="1" customFormat="1" ht="30" customHeight="1">
      <c r="A125" s="9"/>
      <c r="B125" s="679"/>
      <c r="C125" s="392" t="str">
        <f>IF(一覧・記入用!C121="","",一覧・記入用!C121)</f>
        <v/>
      </c>
      <c r="D125" s="393" t="str">
        <f>IF(一覧・記入用!D121="","",一覧・記入用!D121)</f>
        <v/>
      </c>
      <c r="E125" s="18"/>
      <c r="F125" s="677"/>
      <c r="G125" s="677"/>
      <c r="H125" s="13"/>
      <c r="I125" s="11"/>
      <c r="J125" s="11"/>
      <c r="K125" s="13"/>
      <c r="L125" s="15"/>
      <c r="M125" s="385"/>
    </row>
    <row r="126" spans="1:13" s="1" customFormat="1" ht="30" customHeight="1">
      <c r="A126" s="9"/>
      <c r="B126" s="679"/>
      <c r="C126" s="392" t="str">
        <f>IF(一覧・記入用!C122="","",一覧・記入用!C122)</f>
        <v/>
      </c>
      <c r="D126" s="393" t="str">
        <f>IF(一覧・記入用!D122="","",一覧・記入用!D122)</f>
        <v/>
      </c>
      <c r="E126" s="19"/>
      <c r="F126" s="8"/>
      <c r="G126" s="8"/>
      <c r="H126" s="9"/>
      <c r="I126" s="8"/>
      <c r="J126" s="8"/>
      <c r="K126" s="9"/>
      <c r="L126" s="16"/>
      <c r="M126" s="384"/>
    </row>
    <row r="127" spans="1:13" s="1" customFormat="1" ht="30" customHeight="1">
      <c r="A127" s="9"/>
      <c r="B127" s="679"/>
      <c r="C127" s="392" t="str">
        <f>IF(一覧・記入用!C123="","",一覧・記入用!C123)</f>
        <v/>
      </c>
      <c r="D127" s="393" t="str">
        <f>IF(一覧・記入用!D123="","",一覧・記入用!D123)</f>
        <v/>
      </c>
      <c r="E127" s="18"/>
      <c r="F127" s="677"/>
      <c r="G127" s="677"/>
      <c r="H127" s="13"/>
      <c r="I127" s="11"/>
      <c r="J127" s="11"/>
      <c r="K127" s="13"/>
      <c r="L127" s="15"/>
      <c r="M127" s="385"/>
    </row>
    <row r="128" spans="1:13" s="1" customFormat="1" ht="30" customHeight="1">
      <c r="A128" s="9"/>
      <c r="B128" s="679"/>
      <c r="C128" s="392" t="str">
        <f>IF(一覧・記入用!C124="","",一覧・記入用!C124)</f>
        <v/>
      </c>
      <c r="D128" s="393" t="str">
        <f>IF(一覧・記入用!D124="","",一覧・記入用!D124)</f>
        <v/>
      </c>
      <c r="E128" s="19"/>
      <c r="F128" s="8"/>
      <c r="G128" s="8"/>
      <c r="H128" s="9"/>
      <c r="I128" s="8"/>
      <c r="J128" s="8"/>
      <c r="K128" s="9"/>
      <c r="L128" s="16"/>
      <c r="M128" s="384"/>
    </row>
    <row r="129" spans="1:13" s="1" customFormat="1" ht="30" customHeight="1">
      <c r="A129" s="9"/>
      <c r="B129" s="679"/>
      <c r="C129" s="376"/>
      <c r="D129" s="8"/>
      <c r="E129" s="18"/>
      <c r="F129" s="677"/>
      <c r="G129" s="677"/>
      <c r="H129" s="13"/>
      <c r="I129" s="11"/>
      <c r="J129" s="11"/>
      <c r="K129" s="13"/>
      <c r="L129" s="15"/>
      <c r="M129" s="385"/>
    </row>
    <row r="130" spans="1:13" s="1" customFormat="1" ht="30" customHeight="1">
      <c r="A130" s="9"/>
      <c r="B130" s="679"/>
      <c r="C130" s="376"/>
      <c r="D130" s="8"/>
      <c r="E130" s="19"/>
      <c r="F130" s="8"/>
      <c r="G130" s="8"/>
      <c r="H130" s="9"/>
      <c r="I130" s="8"/>
      <c r="J130" s="8"/>
      <c r="K130" s="9"/>
      <c r="L130" s="16"/>
      <c r="M130" s="384"/>
    </row>
    <row r="131" spans="1:13" s="1" customFormat="1" ht="30" customHeight="1">
      <c r="A131" s="9"/>
      <c r="B131" s="679"/>
      <c r="C131" s="376"/>
      <c r="D131" s="8"/>
      <c r="E131" s="18"/>
      <c r="F131" s="677"/>
      <c r="G131" s="677"/>
      <c r="H131" s="13"/>
      <c r="I131" s="11"/>
      <c r="J131" s="11"/>
      <c r="K131" s="13"/>
      <c r="L131" s="15"/>
      <c r="M131" s="385"/>
    </row>
    <row r="132" spans="1:13" s="1" customFormat="1" ht="30" customHeight="1">
      <c r="A132" s="9"/>
      <c r="B132" s="679"/>
      <c r="C132" s="376"/>
      <c r="D132" s="8"/>
      <c r="E132" s="19"/>
      <c r="F132" s="8"/>
      <c r="G132" s="8"/>
      <c r="H132" s="9"/>
      <c r="I132" s="8"/>
      <c r="J132" s="8"/>
      <c r="K132" s="9"/>
      <c r="L132" s="16"/>
      <c r="M132" s="384"/>
    </row>
    <row r="133" spans="1:13" s="1" customFormat="1" ht="30" customHeight="1">
      <c r="A133" s="9"/>
      <c r="B133" s="679"/>
      <c r="C133" s="376"/>
      <c r="D133" s="8"/>
      <c r="E133" s="18"/>
      <c r="F133" s="677"/>
      <c r="G133" s="677"/>
      <c r="H133" s="13"/>
      <c r="I133" s="11"/>
      <c r="J133" s="11"/>
      <c r="K133" s="13"/>
      <c r="L133" s="15"/>
      <c r="M133" s="385"/>
    </row>
    <row r="134" spans="1:13" s="1" customFormat="1" ht="30" customHeight="1">
      <c r="A134" s="9"/>
      <c r="B134" s="679"/>
      <c r="C134" s="376"/>
      <c r="D134" s="8"/>
      <c r="E134" s="19"/>
      <c r="F134" s="8"/>
      <c r="G134" s="8"/>
      <c r="H134" s="9"/>
      <c r="I134" s="8"/>
      <c r="J134" s="8"/>
      <c r="K134" s="9"/>
      <c r="L134" s="16"/>
      <c r="M134" s="386"/>
    </row>
    <row r="135" spans="1:13" s="1" customFormat="1" ht="30" customHeight="1">
      <c r="A135" s="9"/>
      <c r="B135" s="679"/>
      <c r="C135" s="376"/>
      <c r="D135" s="8"/>
      <c r="E135" s="18"/>
      <c r="F135" s="677"/>
      <c r="G135" s="677"/>
      <c r="H135" s="13"/>
      <c r="I135" s="11"/>
      <c r="J135" s="11"/>
      <c r="K135" s="13"/>
      <c r="L135" s="15"/>
      <c r="M135" s="384"/>
    </row>
    <row r="136" spans="1:13" s="1" customFormat="1" ht="30" customHeight="1">
      <c r="A136" s="9"/>
      <c r="B136" s="679"/>
      <c r="C136" s="376"/>
      <c r="D136" s="8"/>
      <c r="E136" s="19"/>
      <c r="F136" s="8"/>
      <c r="G136" s="8"/>
      <c r="H136" s="9"/>
      <c r="I136" s="8"/>
      <c r="J136" s="8"/>
      <c r="K136" s="9"/>
      <c r="L136" s="16"/>
      <c r="M136" s="385"/>
    </row>
    <row r="137" spans="1:13" s="1" customFormat="1" ht="30" customHeight="1">
      <c r="A137" s="9"/>
      <c r="B137" s="679"/>
      <c r="C137" s="376"/>
      <c r="D137" s="8"/>
      <c r="E137" s="18"/>
      <c r="F137" s="677"/>
      <c r="G137" s="677"/>
      <c r="H137" s="13"/>
      <c r="I137" s="11"/>
      <c r="J137" s="11"/>
      <c r="K137" s="13"/>
      <c r="L137" s="15"/>
      <c r="M137" s="384"/>
    </row>
    <row r="138" spans="1:13" s="1" customFormat="1" ht="30" customHeight="1">
      <c r="A138" s="9"/>
      <c r="B138" s="679"/>
      <c r="C138" s="376"/>
      <c r="D138" s="8"/>
      <c r="E138" s="19"/>
      <c r="F138" s="8"/>
      <c r="G138" s="8"/>
      <c r="H138" s="9"/>
      <c r="I138" s="8"/>
      <c r="J138" s="8"/>
      <c r="K138" s="9"/>
      <c r="L138" s="16"/>
      <c r="M138" s="385"/>
    </row>
    <row r="139" spans="1:13" s="1" customFormat="1" ht="30" customHeight="1">
      <c r="A139" s="9"/>
      <c r="B139" s="679"/>
      <c r="C139" s="376"/>
      <c r="D139" s="8"/>
      <c r="E139" s="18"/>
      <c r="F139" s="677"/>
      <c r="G139" s="677"/>
      <c r="H139" s="13"/>
      <c r="I139" s="11"/>
      <c r="J139" s="11"/>
      <c r="K139" s="13"/>
      <c r="L139" s="15"/>
      <c r="M139" s="384"/>
    </row>
    <row r="140" spans="1:13" s="1" customFormat="1" ht="30" customHeight="1">
      <c r="A140" s="9"/>
      <c r="B140" s="679"/>
      <c r="C140" s="376"/>
      <c r="D140" s="8"/>
      <c r="E140" s="19"/>
      <c r="F140" s="8"/>
      <c r="G140" s="8"/>
      <c r="H140" s="9"/>
      <c r="I140" s="8"/>
      <c r="J140" s="8"/>
      <c r="K140" s="9"/>
      <c r="L140" s="16"/>
      <c r="M140" s="385"/>
    </row>
    <row r="141" spans="1:13" s="1" customFormat="1" ht="30" customHeight="1">
      <c r="A141" s="9"/>
      <c r="B141" s="679"/>
      <c r="C141" s="376"/>
      <c r="D141" s="8"/>
      <c r="E141" s="18"/>
      <c r="F141" s="677"/>
      <c r="G141" s="677"/>
      <c r="H141" s="13"/>
      <c r="I141" s="11"/>
      <c r="J141" s="11"/>
      <c r="K141" s="13"/>
      <c r="L141" s="15"/>
      <c r="M141" s="384"/>
    </row>
    <row r="142" spans="1:13" s="1" customFormat="1" ht="30" customHeight="1">
      <c r="A142" s="9"/>
      <c r="B142" s="679"/>
      <c r="C142" s="376"/>
      <c r="D142" s="8"/>
      <c r="E142" s="19"/>
      <c r="F142" s="8"/>
      <c r="G142" s="8"/>
      <c r="H142" s="9"/>
      <c r="I142" s="8"/>
      <c r="J142" s="8"/>
      <c r="K142" s="9"/>
      <c r="L142" s="16"/>
      <c r="M142" s="385"/>
    </row>
    <row r="143" spans="1:13" s="1" customFormat="1" ht="30" customHeight="1">
      <c r="A143" s="9"/>
      <c r="B143" s="679"/>
      <c r="C143" s="376"/>
      <c r="D143" s="8"/>
      <c r="E143" s="18"/>
      <c r="F143" s="677"/>
      <c r="G143" s="677"/>
      <c r="H143" s="13"/>
      <c r="I143" s="11"/>
      <c r="J143" s="11"/>
      <c r="K143" s="13"/>
      <c r="L143" s="15"/>
      <c r="M143" s="384"/>
    </row>
    <row r="144" spans="1:13" s="1" customFormat="1" ht="30" customHeight="1">
      <c r="A144" s="9"/>
      <c r="B144" s="679"/>
      <c r="C144" s="376"/>
      <c r="D144" s="8"/>
      <c r="E144" s="19"/>
      <c r="F144" s="8"/>
      <c r="G144" s="8"/>
      <c r="H144" s="9"/>
      <c r="I144" s="8"/>
      <c r="J144" s="8"/>
      <c r="K144" s="9"/>
      <c r="L144" s="16"/>
      <c r="M144" s="385"/>
    </row>
    <row r="145" spans="1:13" s="1" customFormat="1" ht="30" customHeight="1">
      <c r="A145" s="9"/>
      <c r="B145" s="679"/>
      <c r="C145" s="376"/>
      <c r="D145" s="8"/>
      <c r="E145" s="18"/>
      <c r="F145" s="677"/>
      <c r="G145" s="677"/>
      <c r="H145" s="13"/>
      <c r="I145" s="11"/>
      <c r="J145" s="11"/>
      <c r="K145" s="13"/>
      <c r="L145" s="15"/>
      <c r="M145" s="384"/>
    </row>
    <row r="146" spans="1:13" s="1" customFormat="1" ht="30" customHeight="1">
      <c r="A146" s="9"/>
      <c r="B146" s="3"/>
      <c r="C146" s="377"/>
      <c r="D146" s="8"/>
      <c r="E146" s="20"/>
      <c r="F146" s="680"/>
      <c r="G146" s="680"/>
      <c r="H146" s="682"/>
      <c r="I146" s="682"/>
      <c r="J146" s="3"/>
      <c r="K146" s="2"/>
      <c r="L146" s="3"/>
      <c r="M146" s="385"/>
    </row>
    <row r="147" spans="1:13" s="1" customFormat="1" ht="30" customHeight="1">
      <c r="A147" s="9"/>
      <c r="B147" s="679"/>
      <c r="C147" s="376"/>
      <c r="D147" s="8"/>
      <c r="E147" s="19"/>
      <c r="F147" s="8"/>
      <c r="G147" s="8"/>
      <c r="H147" s="9"/>
      <c r="I147" s="8"/>
      <c r="J147" s="8"/>
      <c r="K147" s="9"/>
      <c r="L147" s="16"/>
      <c r="M147" s="384"/>
    </row>
    <row r="148" spans="1:13" s="1" customFormat="1" ht="30" customHeight="1">
      <c r="A148" s="9"/>
      <c r="B148" s="679"/>
      <c r="C148" s="376"/>
      <c r="D148" s="8"/>
      <c r="E148" s="18"/>
      <c r="F148" s="677"/>
      <c r="G148" s="677"/>
      <c r="H148" s="13"/>
      <c r="I148" s="11"/>
      <c r="J148" s="11"/>
      <c r="K148" s="13"/>
      <c r="L148" s="15"/>
      <c r="M148" s="385"/>
    </row>
    <row r="149" spans="1:13" s="1" customFormat="1" ht="30" customHeight="1">
      <c r="A149" s="9"/>
      <c r="B149" s="679"/>
      <c r="C149" s="376"/>
      <c r="D149" s="8"/>
      <c r="E149" s="19"/>
      <c r="F149" s="8"/>
      <c r="G149" s="8"/>
      <c r="H149" s="9"/>
      <c r="I149" s="8"/>
      <c r="J149" s="8"/>
      <c r="K149" s="9"/>
      <c r="L149" s="16"/>
      <c r="M149" s="384"/>
    </row>
    <row r="150" spans="1:13" s="1" customFormat="1" ht="30" customHeight="1">
      <c r="B150" s="679"/>
      <c r="C150" s="376"/>
      <c r="D150" s="8"/>
      <c r="E150" s="18"/>
      <c r="F150" s="677"/>
      <c r="G150" s="677"/>
      <c r="H150" s="13"/>
      <c r="I150" s="11"/>
      <c r="J150" s="11"/>
      <c r="K150" s="13"/>
      <c r="L150" s="15"/>
      <c r="M150" s="385"/>
    </row>
    <row r="151" spans="1:13" s="1" customFormat="1" ht="30" customHeight="1">
      <c r="B151" s="679"/>
      <c r="C151" s="376"/>
      <c r="D151" s="8"/>
      <c r="E151" s="19"/>
      <c r="F151" s="8"/>
      <c r="G151" s="8"/>
      <c r="H151" s="9"/>
      <c r="I151" s="8"/>
      <c r="J151" s="8"/>
      <c r="K151" s="9"/>
      <c r="L151" s="16"/>
      <c r="M151" s="384"/>
    </row>
    <row r="152" spans="1:13" s="1" customFormat="1" ht="30" customHeight="1">
      <c r="B152" s="679"/>
      <c r="C152" s="376"/>
      <c r="D152" s="8"/>
      <c r="E152" s="18"/>
      <c r="F152" s="677"/>
      <c r="G152" s="677"/>
      <c r="H152" s="13"/>
      <c r="I152" s="11"/>
      <c r="J152" s="11"/>
      <c r="K152" s="13"/>
      <c r="L152" s="15"/>
      <c r="M152" s="385"/>
    </row>
    <row r="153" spans="1:13" s="1" customFormat="1" ht="30" customHeight="1">
      <c r="B153" s="679"/>
      <c r="C153" s="376"/>
      <c r="D153" s="8"/>
      <c r="E153" s="19"/>
      <c r="F153" s="8"/>
      <c r="G153" s="8"/>
      <c r="H153" s="9"/>
      <c r="I153" s="8"/>
      <c r="J153" s="8"/>
      <c r="K153" s="9"/>
      <c r="L153" s="16"/>
      <c r="M153" s="384"/>
    </row>
    <row r="154" spans="1:13" s="1" customFormat="1" ht="30" customHeight="1">
      <c r="B154" s="679"/>
      <c r="C154" s="376"/>
      <c r="D154" s="8"/>
      <c r="E154" s="18"/>
      <c r="F154" s="677"/>
      <c r="G154" s="677"/>
      <c r="H154" s="13"/>
      <c r="I154" s="11"/>
      <c r="J154" s="11"/>
      <c r="K154" s="13"/>
      <c r="L154" s="15"/>
      <c r="M154" s="385"/>
    </row>
    <row r="155" spans="1:13" s="1" customFormat="1" ht="30" customHeight="1">
      <c r="B155" s="679"/>
      <c r="C155" s="376"/>
      <c r="D155" s="8"/>
      <c r="E155" s="19"/>
      <c r="F155" s="8"/>
      <c r="G155" s="8"/>
      <c r="H155" s="9"/>
      <c r="I155" s="8"/>
      <c r="J155" s="8"/>
      <c r="K155" s="9"/>
      <c r="L155" s="16"/>
      <c r="M155" s="384"/>
    </row>
    <row r="156" spans="1:13" s="1" customFormat="1" ht="30" customHeight="1">
      <c r="B156" s="679"/>
      <c r="C156" s="376"/>
      <c r="D156" s="8"/>
      <c r="E156" s="18"/>
      <c r="F156" s="677"/>
      <c r="G156" s="677"/>
      <c r="H156" s="13"/>
      <c r="I156" s="11"/>
      <c r="J156" s="11"/>
      <c r="K156" s="13"/>
      <c r="L156" s="15"/>
      <c r="M156" s="385"/>
    </row>
    <row r="157" spans="1:13" s="1" customFormat="1" ht="30" customHeight="1">
      <c r="B157" s="679"/>
      <c r="C157" s="376"/>
      <c r="D157" s="8"/>
      <c r="E157" s="19"/>
      <c r="F157" s="8"/>
      <c r="G157" s="8"/>
      <c r="H157" s="9"/>
      <c r="I157" s="8"/>
      <c r="J157" s="8"/>
      <c r="K157" s="9"/>
      <c r="L157" s="16"/>
      <c r="M157" s="384"/>
    </row>
    <row r="158" spans="1:13" s="1" customFormat="1" ht="30" customHeight="1">
      <c r="A158" s="678"/>
      <c r="B158" s="679"/>
      <c r="C158" s="376"/>
      <c r="D158" s="8"/>
      <c r="E158" s="18"/>
      <c r="F158" s="677"/>
      <c r="G158" s="677"/>
      <c r="H158" s="13"/>
      <c r="I158" s="11"/>
      <c r="J158" s="11"/>
      <c r="K158" s="13"/>
      <c r="L158" s="15"/>
      <c r="M158" s="385"/>
    </row>
    <row r="159" spans="1:13" s="1" customFormat="1" ht="30" customHeight="1">
      <c r="A159" s="678"/>
      <c r="B159" s="679"/>
      <c r="C159" s="376"/>
      <c r="D159" s="8"/>
      <c r="E159" s="19"/>
      <c r="F159" s="8"/>
      <c r="G159" s="8"/>
      <c r="H159" s="9"/>
      <c r="I159" s="8"/>
      <c r="J159" s="8"/>
      <c r="K159" s="9"/>
      <c r="L159" s="16"/>
      <c r="M159" s="384"/>
    </row>
    <row r="160" spans="1:13" s="1" customFormat="1" ht="30" customHeight="1">
      <c r="A160" s="678"/>
      <c r="B160" s="679"/>
      <c r="C160" s="376"/>
      <c r="D160" s="8"/>
      <c r="E160" s="18"/>
      <c r="F160" s="677"/>
      <c r="G160" s="677"/>
      <c r="H160" s="13"/>
      <c r="I160" s="11"/>
      <c r="J160" s="11"/>
      <c r="K160" s="13"/>
      <c r="L160" s="15"/>
      <c r="M160" s="385"/>
    </row>
    <row r="161" spans="1:13" s="1" customFormat="1" ht="30" customHeight="1">
      <c r="A161" s="678"/>
      <c r="B161" s="679"/>
      <c r="C161" s="376"/>
      <c r="D161" s="8"/>
      <c r="E161" s="19"/>
      <c r="F161" s="8"/>
      <c r="G161" s="8"/>
      <c r="H161" s="9"/>
      <c r="I161" s="8"/>
      <c r="J161" s="8"/>
      <c r="K161" s="9"/>
      <c r="L161" s="16"/>
      <c r="M161" s="384"/>
    </row>
    <row r="162" spans="1:13" s="1" customFormat="1" ht="30" customHeight="1">
      <c r="A162" s="678"/>
      <c r="B162" s="679"/>
      <c r="C162" s="376"/>
      <c r="D162" s="8"/>
      <c r="E162" s="18"/>
      <c r="F162" s="677"/>
      <c r="G162" s="677"/>
      <c r="H162" s="13"/>
      <c r="I162" s="11"/>
      <c r="J162" s="11"/>
      <c r="K162" s="13"/>
      <c r="L162" s="15"/>
      <c r="M162" s="385"/>
    </row>
    <row r="163" spans="1:13" s="1" customFormat="1" ht="30" customHeight="1">
      <c r="A163" s="678"/>
      <c r="B163" s="679"/>
      <c r="C163" s="376"/>
      <c r="D163" s="14"/>
      <c r="E163" s="19"/>
      <c r="F163" s="8"/>
      <c r="G163" s="8"/>
      <c r="H163" s="9"/>
      <c r="I163" s="8"/>
      <c r="J163" s="8"/>
      <c r="K163" s="9"/>
      <c r="L163" s="16"/>
      <c r="M163" s="384"/>
    </row>
    <row r="164" spans="1:13" s="1" customFormat="1" ht="30" customHeight="1">
      <c r="A164" s="678"/>
      <c r="B164" s="679"/>
      <c r="C164" s="376"/>
      <c r="D164" s="11"/>
      <c r="E164" s="18"/>
      <c r="F164" s="677"/>
      <c r="G164" s="677"/>
      <c r="H164" s="13"/>
      <c r="I164" s="11"/>
      <c r="J164" s="11"/>
      <c r="K164" s="13"/>
      <c r="L164" s="15"/>
      <c r="M164" s="385"/>
    </row>
    <row r="165" spans="1:13" s="1" customFormat="1" ht="30" customHeight="1">
      <c r="A165" s="678"/>
      <c r="B165" s="679"/>
      <c r="C165" s="376"/>
      <c r="D165" s="14"/>
      <c r="E165" s="19"/>
      <c r="F165" s="8"/>
      <c r="G165" s="8"/>
      <c r="H165" s="9"/>
      <c r="I165" s="8"/>
      <c r="J165" s="8"/>
      <c r="K165" s="9"/>
      <c r="L165" s="16"/>
      <c r="M165" s="384"/>
    </row>
    <row r="166" spans="1:13" s="1" customFormat="1" ht="30" customHeight="1">
      <c r="A166" s="678"/>
      <c r="B166" s="679"/>
      <c r="C166" s="376"/>
      <c r="D166" s="11"/>
      <c r="E166" s="18"/>
      <c r="F166" s="677"/>
      <c r="G166" s="677"/>
      <c r="H166" s="13"/>
      <c r="I166" s="11"/>
      <c r="J166" s="11"/>
      <c r="K166" s="13"/>
      <c r="L166" s="15"/>
      <c r="M166" s="385"/>
    </row>
    <row r="167" spans="1:13" s="1" customFormat="1" ht="30" customHeight="1">
      <c r="A167" s="678"/>
      <c r="B167" s="679"/>
      <c r="C167" s="376"/>
      <c r="D167" s="14"/>
      <c r="E167" s="19"/>
      <c r="F167" s="8"/>
      <c r="G167" s="8"/>
      <c r="H167" s="9"/>
      <c r="I167" s="8"/>
      <c r="J167" s="8"/>
      <c r="K167" s="9"/>
      <c r="L167" s="16"/>
      <c r="M167" s="384"/>
    </row>
    <row r="168" spans="1:13" s="1" customFormat="1" ht="30" customHeight="1">
      <c r="A168" s="678"/>
      <c r="B168" s="679"/>
      <c r="C168" s="376"/>
      <c r="D168" s="11"/>
      <c r="E168" s="18"/>
      <c r="F168" s="677"/>
      <c r="G168" s="677"/>
      <c r="H168" s="13"/>
      <c r="I168" s="11"/>
      <c r="J168" s="11"/>
      <c r="K168" s="13"/>
      <c r="L168" s="15"/>
      <c r="M168" s="385"/>
    </row>
    <row r="169" spans="1:13" s="1" customFormat="1" ht="30" customHeight="1">
      <c r="A169" s="678"/>
      <c r="B169" s="679"/>
      <c r="C169" s="376"/>
      <c r="D169" s="14"/>
      <c r="E169" s="19"/>
      <c r="F169" s="8"/>
      <c r="G169" s="8"/>
      <c r="H169" s="9"/>
      <c r="I169" s="8"/>
      <c r="J169" s="8"/>
      <c r="K169" s="9"/>
      <c r="L169" s="16"/>
      <c r="M169" s="384"/>
    </row>
    <row r="170" spans="1:13" s="1" customFormat="1" ht="30" customHeight="1">
      <c r="A170" s="678"/>
      <c r="B170" s="679"/>
      <c r="C170" s="376"/>
      <c r="D170" s="11"/>
      <c r="E170" s="18"/>
      <c r="F170" s="677"/>
      <c r="G170" s="677"/>
      <c r="H170" s="13"/>
      <c r="I170" s="11"/>
      <c r="J170" s="11"/>
      <c r="K170" s="13"/>
      <c r="L170" s="15"/>
      <c r="M170" s="385"/>
    </row>
    <row r="171" spans="1:13" s="1" customFormat="1" ht="30" customHeight="1">
      <c r="A171" s="678"/>
      <c r="B171" s="679"/>
      <c r="C171" s="376"/>
      <c r="D171" s="14"/>
      <c r="E171" s="19"/>
      <c r="F171" s="8"/>
      <c r="G171" s="8"/>
      <c r="H171" s="9"/>
      <c r="I171" s="8"/>
      <c r="J171" s="8"/>
      <c r="K171" s="9"/>
      <c r="L171" s="16"/>
      <c r="M171" s="387"/>
    </row>
    <row r="172" spans="1:13" s="1" customFormat="1" ht="30" customHeight="1">
      <c r="A172" s="678"/>
      <c r="B172" s="679"/>
      <c r="C172" s="376"/>
      <c r="D172" s="11"/>
      <c r="E172" s="18"/>
      <c r="F172" s="677"/>
      <c r="G172" s="677"/>
      <c r="H172" s="13"/>
      <c r="I172" s="11"/>
      <c r="J172" s="11"/>
      <c r="K172" s="13"/>
      <c r="L172" s="15"/>
      <c r="M172" s="388"/>
    </row>
    <row r="173" spans="1:13" s="1" customFormat="1" ht="30" customHeight="1">
      <c r="A173" s="678"/>
      <c r="B173" s="679"/>
      <c r="C173" s="376"/>
      <c r="D173" s="14"/>
      <c r="E173" s="19"/>
      <c r="F173" s="8"/>
      <c r="G173" s="8"/>
      <c r="H173" s="9"/>
      <c r="I173" s="8"/>
      <c r="J173" s="8"/>
      <c r="K173" s="9"/>
      <c r="L173" s="16"/>
      <c r="M173" s="387"/>
    </row>
    <row r="174" spans="1:13" s="1" customFormat="1" ht="30" customHeight="1">
      <c r="A174" s="678"/>
      <c r="B174" s="679"/>
      <c r="C174" s="376"/>
      <c r="D174" s="11"/>
      <c r="E174" s="18"/>
      <c r="F174" s="677"/>
      <c r="G174" s="677"/>
      <c r="H174" s="13"/>
      <c r="I174" s="11"/>
      <c r="J174" s="11"/>
      <c r="K174" s="13"/>
      <c r="L174" s="15"/>
      <c r="M174" s="388"/>
    </row>
    <row r="175" spans="1:13" s="1" customFormat="1" ht="30" customHeight="1">
      <c r="A175" s="678"/>
      <c r="B175" s="679"/>
      <c r="C175" s="376"/>
      <c r="D175" s="14"/>
      <c r="E175" s="19"/>
      <c r="F175" s="8"/>
      <c r="G175" s="8"/>
      <c r="H175" s="9"/>
      <c r="I175" s="8"/>
      <c r="J175" s="8"/>
      <c r="K175" s="9"/>
      <c r="L175" s="16"/>
      <c r="M175" s="387"/>
    </row>
    <row r="176" spans="1:13" s="1" customFormat="1" ht="30" customHeight="1">
      <c r="A176" s="678"/>
      <c r="B176" s="679"/>
      <c r="C176" s="376"/>
      <c r="D176" s="11"/>
      <c r="E176" s="18"/>
      <c r="F176" s="677"/>
      <c r="G176" s="677"/>
      <c r="H176" s="13"/>
      <c r="I176" s="11"/>
      <c r="J176" s="11"/>
      <c r="K176" s="13"/>
      <c r="L176" s="15"/>
      <c r="M176" s="388"/>
    </row>
    <row r="177" spans="1:13" s="1" customFormat="1" ht="30" customHeight="1">
      <c r="A177" s="678"/>
      <c r="B177" s="679"/>
      <c r="C177" s="376"/>
      <c r="D177" s="14"/>
      <c r="E177" s="19"/>
      <c r="F177" s="8"/>
      <c r="G177" s="8"/>
      <c r="H177" s="9"/>
      <c r="I177" s="8"/>
      <c r="J177" s="8"/>
      <c r="K177" s="9"/>
      <c r="L177" s="16"/>
      <c r="M177" s="389"/>
    </row>
    <row r="178" spans="1:13" s="1" customFormat="1" ht="30" customHeight="1">
      <c r="A178" s="678"/>
      <c r="B178" s="679"/>
      <c r="C178" s="376"/>
      <c r="D178" s="11"/>
      <c r="E178" s="18"/>
      <c r="F178" s="677"/>
      <c r="G178" s="677"/>
      <c r="H178" s="13"/>
      <c r="I178" s="11"/>
      <c r="J178" s="11"/>
      <c r="K178" s="13"/>
      <c r="L178" s="15"/>
      <c r="M178" s="389"/>
    </row>
    <row r="179" spans="1:13" s="1" customFormat="1" ht="30" customHeight="1">
      <c r="A179" s="678"/>
      <c r="B179" s="679"/>
      <c r="C179" s="376"/>
      <c r="D179" s="14"/>
      <c r="E179" s="19"/>
      <c r="F179" s="8"/>
      <c r="G179" s="8"/>
      <c r="H179" s="9"/>
      <c r="I179" s="8"/>
      <c r="J179" s="8"/>
      <c r="K179" s="9"/>
      <c r="L179" s="16"/>
      <c r="M179" s="389"/>
    </row>
    <row r="180" spans="1:13" s="1" customFormat="1" ht="30" customHeight="1">
      <c r="A180" s="678"/>
      <c r="B180" s="679"/>
      <c r="C180" s="376"/>
      <c r="D180" s="11"/>
      <c r="E180" s="18"/>
      <c r="F180" s="677"/>
      <c r="G180" s="677"/>
      <c r="H180" s="13"/>
      <c r="I180" s="11"/>
      <c r="J180" s="11"/>
      <c r="K180" s="13"/>
      <c r="L180" s="15"/>
      <c r="M180" s="389"/>
    </row>
    <row r="181" spans="1:13" s="1" customFormat="1" ht="30" customHeight="1">
      <c r="A181" s="678"/>
      <c r="B181" s="679"/>
      <c r="C181" s="376"/>
      <c r="D181" s="14"/>
      <c r="E181" s="19"/>
      <c r="F181" s="8"/>
      <c r="G181" s="8"/>
      <c r="H181" s="9"/>
      <c r="I181" s="8"/>
      <c r="J181" s="8"/>
      <c r="K181" s="9"/>
      <c r="L181" s="16"/>
      <c r="M181" s="389"/>
    </row>
    <row r="182" spans="1:13" s="1" customFormat="1" ht="30" customHeight="1">
      <c r="A182" s="678"/>
      <c r="B182" s="679"/>
      <c r="C182" s="376"/>
      <c r="D182" s="11"/>
      <c r="E182" s="18"/>
      <c r="F182" s="677"/>
      <c r="G182" s="677"/>
      <c r="H182" s="13"/>
      <c r="I182" s="11"/>
      <c r="J182" s="11"/>
      <c r="K182" s="13"/>
      <c r="L182" s="15"/>
      <c r="M182" s="389"/>
    </row>
    <row r="183" spans="1:13" s="1" customFormat="1" ht="30" customHeight="1">
      <c r="A183" s="678"/>
      <c r="B183" s="679"/>
      <c r="C183" s="376"/>
      <c r="D183" s="14"/>
      <c r="E183" s="8"/>
      <c r="F183" s="8"/>
      <c r="G183" s="8"/>
      <c r="H183" s="8"/>
      <c r="I183" s="8"/>
      <c r="J183" s="8"/>
      <c r="K183" s="8"/>
      <c r="L183" s="16"/>
      <c r="M183" s="389"/>
    </row>
    <row r="184" spans="1:13" s="1" customFormat="1" ht="30" customHeight="1">
      <c r="A184" s="678"/>
      <c r="B184" s="679"/>
      <c r="C184" s="376"/>
      <c r="D184" s="11"/>
      <c r="E184" s="11"/>
      <c r="F184" s="11"/>
      <c r="G184" s="11"/>
      <c r="H184" s="11"/>
      <c r="I184" s="11"/>
      <c r="J184" s="11"/>
      <c r="K184" s="11"/>
      <c r="L184" s="15"/>
      <c r="M184" s="389"/>
    </row>
    <row r="185" spans="1:13" s="1" customFormat="1" ht="30" customHeight="1">
      <c r="A185" s="678"/>
      <c r="B185" s="679"/>
      <c r="C185" s="376"/>
      <c r="D185" s="14"/>
      <c r="E185" s="8"/>
      <c r="F185" s="8"/>
      <c r="G185" s="8"/>
      <c r="H185" s="8"/>
      <c r="I185" s="8"/>
      <c r="J185" s="8"/>
      <c r="K185" s="8"/>
      <c r="L185" s="16"/>
      <c r="M185" s="389"/>
    </row>
    <row r="186" spans="1:13" s="1" customFormat="1" ht="30" customHeight="1">
      <c r="A186" s="678"/>
      <c r="B186" s="679"/>
      <c r="C186" s="376"/>
      <c r="D186" s="11"/>
      <c r="E186" s="11"/>
      <c r="F186" s="11"/>
      <c r="G186" s="11"/>
      <c r="H186" s="11"/>
      <c r="I186" s="11"/>
      <c r="J186" s="11"/>
      <c r="K186" s="11"/>
      <c r="L186" s="15"/>
      <c r="M186" s="389"/>
    </row>
    <row r="187" spans="1:13" s="1" customFormat="1" ht="30" customHeight="1">
      <c r="A187" s="678"/>
      <c r="B187" s="679"/>
      <c r="C187" s="376"/>
      <c r="D187" s="14"/>
      <c r="E187" s="8"/>
      <c r="F187" s="8"/>
      <c r="G187" s="8"/>
      <c r="H187" s="8"/>
      <c r="I187" s="8"/>
      <c r="J187" s="8"/>
      <c r="K187" s="8"/>
      <c r="L187" s="16"/>
      <c r="M187" s="389"/>
    </row>
    <row r="188" spans="1:13" s="1" customFormat="1" ht="30" customHeight="1">
      <c r="A188" s="678"/>
      <c r="B188" s="679"/>
      <c r="C188" s="376"/>
      <c r="D188" s="11"/>
      <c r="E188" s="11"/>
      <c r="F188" s="11"/>
      <c r="G188" s="11"/>
      <c r="H188" s="11"/>
      <c r="I188" s="11"/>
      <c r="J188" s="11"/>
      <c r="K188" s="11"/>
      <c r="L188" s="15"/>
      <c r="M188" s="389"/>
    </row>
    <row r="189" spans="1:13" s="1" customFormat="1" ht="30" customHeight="1">
      <c r="A189" s="678"/>
      <c r="B189"/>
      <c r="C189" s="378"/>
      <c r="D189"/>
      <c r="E189"/>
      <c r="F189"/>
      <c r="G189"/>
      <c r="H189"/>
      <c r="I189"/>
      <c r="J189"/>
      <c r="K189"/>
      <c r="L189" s="39"/>
      <c r="M189" s="389"/>
    </row>
    <row r="190" spans="1:13" s="1" customFormat="1" ht="30" customHeight="1">
      <c r="A190" s="678"/>
      <c r="B190"/>
      <c r="C190" s="378"/>
      <c r="D190"/>
      <c r="E190"/>
      <c r="F190"/>
      <c r="G190"/>
      <c r="H190"/>
      <c r="I190"/>
      <c r="J190"/>
      <c r="K190"/>
      <c r="L190" s="39"/>
      <c r="M190" s="389"/>
    </row>
    <row r="191" spans="1:13" s="1" customFormat="1" ht="30" customHeight="1">
      <c r="A191" s="678"/>
      <c r="B191"/>
      <c r="C191" s="378"/>
      <c r="D191"/>
      <c r="E191"/>
      <c r="F191"/>
      <c r="G191"/>
      <c r="H191"/>
      <c r="I191"/>
      <c r="J191"/>
      <c r="K191"/>
      <c r="L191" s="39"/>
      <c r="M191" s="389"/>
    </row>
    <row r="192" spans="1:13" s="1" customFormat="1" ht="30" customHeight="1">
      <c r="A192" s="678"/>
      <c r="B192"/>
      <c r="C192" s="378"/>
      <c r="D192"/>
      <c r="E192"/>
      <c r="F192"/>
      <c r="G192"/>
      <c r="H192"/>
      <c r="I192"/>
      <c r="J192"/>
      <c r="K192"/>
      <c r="L192" s="39"/>
      <c r="M192" s="389"/>
    </row>
    <row r="193" spans="1:13" s="1" customFormat="1" ht="30" customHeight="1">
      <c r="A193" s="678"/>
      <c r="B193"/>
      <c r="C193" s="378"/>
      <c r="D193"/>
      <c r="E193"/>
      <c r="F193"/>
      <c r="G193"/>
      <c r="H193"/>
      <c r="I193"/>
      <c r="J193"/>
      <c r="K193"/>
      <c r="L193" s="39"/>
      <c r="M193" s="389"/>
    </row>
    <row r="194" spans="1:13" s="1" customFormat="1" ht="30" customHeight="1">
      <c r="A194" s="678"/>
      <c r="B194"/>
      <c r="C194" s="378"/>
      <c r="D194"/>
      <c r="E194"/>
      <c r="F194"/>
      <c r="G194"/>
      <c r="H194"/>
      <c r="I194"/>
      <c r="J194"/>
      <c r="K194"/>
      <c r="L194" s="39"/>
      <c r="M194" s="389"/>
    </row>
    <row r="195" spans="1:13" s="1" customFormat="1" ht="30" customHeight="1">
      <c r="A195" s="678"/>
      <c r="B195"/>
      <c r="C195" s="378"/>
      <c r="D195"/>
      <c r="E195"/>
      <c r="F195"/>
      <c r="G195"/>
      <c r="H195"/>
      <c r="I195"/>
      <c r="J195"/>
      <c r="K195"/>
      <c r="L195" s="39"/>
      <c r="M195" s="389"/>
    </row>
    <row r="196" spans="1:13" s="1" customFormat="1" ht="30" customHeight="1">
      <c r="A196" s="678"/>
      <c r="B196"/>
      <c r="C196" s="378"/>
      <c r="D196"/>
      <c r="E196"/>
      <c r="F196"/>
      <c r="G196"/>
      <c r="H196"/>
      <c r="I196"/>
      <c r="J196"/>
      <c r="K196"/>
      <c r="L196" s="39"/>
      <c r="M196" s="389"/>
    </row>
    <row r="197" spans="1:13" s="1" customFormat="1" ht="30" customHeight="1">
      <c r="A197" s="678"/>
      <c r="B197"/>
      <c r="C197" s="378"/>
      <c r="D197"/>
      <c r="E197"/>
      <c r="F197"/>
      <c r="G197"/>
      <c r="H197"/>
      <c r="I197"/>
      <c r="J197"/>
      <c r="K197"/>
      <c r="L197" s="39"/>
      <c r="M197" s="389"/>
    </row>
    <row r="198" spans="1:13" s="1" customFormat="1" ht="30" customHeight="1">
      <c r="A198" s="678"/>
      <c r="B198"/>
      <c r="C198" s="378"/>
      <c r="D198"/>
      <c r="E198"/>
      <c r="F198"/>
      <c r="G198"/>
      <c r="H198"/>
      <c r="I198"/>
      <c r="J198"/>
      <c r="K198"/>
      <c r="L198" s="39"/>
      <c r="M198" s="389"/>
    </row>
    <row r="199" spans="1:13" s="1" customFormat="1" ht="30" customHeight="1">
      <c r="A199" s="678"/>
      <c r="B199"/>
      <c r="C199" s="378"/>
      <c r="D199"/>
      <c r="E199"/>
      <c r="F199"/>
      <c r="G199"/>
      <c r="H199"/>
      <c r="I199"/>
      <c r="J199"/>
      <c r="K199"/>
      <c r="L199" s="39"/>
      <c r="M199" s="389"/>
    </row>
    <row r="200" spans="1:13" s="1" customFormat="1" ht="30" customHeight="1">
      <c r="A200" s="678"/>
      <c r="B200"/>
      <c r="C200" s="378"/>
      <c r="D200"/>
      <c r="E200"/>
      <c r="F200"/>
      <c r="G200"/>
      <c r="H200"/>
      <c r="I200"/>
      <c r="J200"/>
      <c r="K200"/>
      <c r="L200" s="39"/>
      <c r="M200" s="389"/>
    </row>
    <row r="201" spans="1:13" s="1" customFormat="1" ht="30" customHeight="1">
      <c r="A201" s="678"/>
      <c r="B201"/>
      <c r="C201" s="378"/>
      <c r="D201"/>
      <c r="E201"/>
      <c r="F201"/>
      <c r="G201"/>
      <c r="H201"/>
      <c r="I201"/>
      <c r="J201"/>
      <c r="K201"/>
      <c r="L201" s="39"/>
      <c r="M201" s="389"/>
    </row>
    <row r="202" spans="1:13" s="1" customFormat="1" ht="30" customHeight="1">
      <c r="A202" s="678"/>
      <c r="B202"/>
      <c r="C202" s="378"/>
      <c r="D202"/>
      <c r="E202"/>
      <c r="F202"/>
      <c r="G202"/>
      <c r="H202"/>
      <c r="I202"/>
      <c r="J202"/>
      <c r="K202"/>
      <c r="L202" s="39"/>
      <c r="M202" s="389"/>
    </row>
    <row r="203" spans="1:13" s="1" customFormat="1" ht="30" customHeight="1">
      <c r="A203" s="678"/>
      <c r="B203"/>
      <c r="C203" s="378"/>
      <c r="D203"/>
      <c r="E203"/>
      <c r="F203"/>
      <c r="G203"/>
      <c r="H203"/>
      <c r="I203"/>
      <c r="J203"/>
      <c r="K203"/>
      <c r="L203" s="39"/>
      <c r="M203" s="389"/>
    </row>
    <row r="204" spans="1:13" s="1" customFormat="1" ht="30" customHeight="1">
      <c r="A204" s="678"/>
      <c r="B204"/>
      <c r="C204" s="378"/>
      <c r="D204"/>
      <c r="E204"/>
      <c r="F204"/>
      <c r="G204"/>
      <c r="H204"/>
      <c r="I204"/>
      <c r="J204"/>
      <c r="K204"/>
      <c r="L204" s="39"/>
      <c r="M204" s="389"/>
    </row>
    <row r="205" spans="1:13" s="1" customFormat="1" ht="30" customHeight="1">
      <c r="A205" s="678"/>
      <c r="B205"/>
      <c r="C205" s="378"/>
      <c r="D205"/>
      <c r="E205"/>
      <c r="F205"/>
      <c r="G205"/>
      <c r="H205"/>
      <c r="I205"/>
      <c r="J205"/>
      <c r="K205"/>
      <c r="L205" s="39"/>
      <c r="M205" s="389"/>
    </row>
    <row r="206" spans="1:13" s="1" customFormat="1" ht="30" customHeight="1">
      <c r="A206" s="2"/>
      <c r="B206"/>
      <c r="C206" s="378"/>
      <c r="D206"/>
      <c r="E206"/>
      <c r="F206"/>
      <c r="G206"/>
      <c r="H206"/>
      <c r="I206"/>
      <c r="J206"/>
      <c r="K206"/>
      <c r="L206" s="39"/>
      <c r="M206" s="389"/>
    </row>
    <row r="207" spans="1:13" s="1" customFormat="1" ht="30" customHeight="1">
      <c r="A207" s="678"/>
      <c r="B207"/>
      <c r="C207" s="378"/>
      <c r="D207"/>
      <c r="E207"/>
      <c r="F207"/>
      <c r="G207"/>
      <c r="H207"/>
      <c r="I207"/>
      <c r="J207"/>
      <c r="K207"/>
      <c r="L207" s="39"/>
      <c r="M207" s="389"/>
    </row>
    <row r="208" spans="1:13" s="1" customFormat="1" ht="30" customHeight="1">
      <c r="A208" s="678"/>
      <c r="B208"/>
      <c r="C208" s="378"/>
      <c r="D208"/>
      <c r="E208"/>
      <c r="F208"/>
      <c r="G208"/>
      <c r="H208"/>
      <c r="I208"/>
      <c r="J208"/>
      <c r="K208"/>
      <c r="L208" s="39"/>
      <c r="M208" s="389"/>
    </row>
    <row r="209" spans="1:13" s="1" customFormat="1" ht="30" customHeight="1">
      <c r="A209" s="678"/>
      <c r="B209"/>
      <c r="C209" s="378"/>
      <c r="D209"/>
      <c r="E209"/>
      <c r="F209"/>
      <c r="G209"/>
      <c r="H209"/>
      <c r="I209"/>
      <c r="J209"/>
      <c r="K209"/>
      <c r="L209" s="39"/>
      <c r="M209" s="389"/>
    </row>
    <row r="210" spans="1:13" s="1" customFormat="1" ht="30" customHeight="1">
      <c r="A210" s="678"/>
      <c r="B210"/>
      <c r="C210" s="378"/>
      <c r="D210"/>
      <c r="E210"/>
      <c r="F210"/>
      <c r="G210"/>
      <c r="H210"/>
      <c r="I210"/>
      <c r="J210"/>
      <c r="K210"/>
      <c r="L210" s="39"/>
      <c r="M210" s="389"/>
    </row>
    <row r="211" spans="1:13" s="1" customFormat="1" ht="30" customHeight="1">
      <c r="A211" s="678"/>
      <c r="B211"/>
      <c r="C211" s="378"/>
      <c r="D211"/>
      <c r="E211"/>
      <c r="F211"/>
      <c r="G211"/>
      <c r="H211"/>
      <c r="I211"/>
      <c r="J211"/>
      <c r="K211"/>
      <c r="L211" s="39"/>
      <c r="M211" s="389"/>
    </row>
    <row r="212" spans="1:13" s="1" customFormat="1" ht="30" customHeight="1">
      <c r="A212" s="678"/>
      <c r="B212"/>
      <c r="C212" s="378"/>
      <c r="D212"/>
      <c r="E212"/>
      <c r="F212"/>
      <c r="G212"/>
      <c r="H212"/>
      <c r="I212"/>
      <c r="J212"/>
      <c r="K212"/>
      <c r="L212" s="39"/>
      <c r="M212" s="389"/>
    </row>
    <row r="213" spans="1:13" s="1" customFormat="1" ht="30" customHeight="1">
      <c r="A213" s="678"/>
      <c r="B213"/>
      <c r="C213" s="378"/>
      <c r="D213"/>
      <c r="E213"/>
      <c r="F213"/>
      <c r="G213"/>
      <c r="H213"/>
      <c r="I213"/>
      <c r="J213"/>
      <c r="K213"/>
      <c r="L213" s="39"/>
      <c r="M213" s="389"/>
    </row>
    <row r="214" spans="1:13" s="1" customFormat="1" ht="30" customHeight="1">
      <c r="A214" s="678"/>
      <c r="B214"/>
      <c r="C214" s="378"/>
      <c r="D214"/>
      <c r="E214"/>
      <c r="F214"/>
      <c r="G214"/>
      <c r="H214"/>
      <c r="I214"/>
      <c r="J214"/>
      <c r="K214"/>
      <c r="L214" s="39"/>
      <c r="M214" s="389"/>
    </row>
    <row r="215" spans="1:13" s="1" customFormat="1" ht="30" customHeight="1">
      <c r="A215" s="678"/>
      <c r="B215"/>
      <c r="C215" s="378"/>
      <c r="D215"/>
      <c r="E215"/>
      <c r="F215"/>
      <c r="G215"/>
      <c r="H215"/>
      <c r="I215"/>
      <c r="J215"/>
      <c r="K215"/>
      <c r="L215" s="39"/>
      <c r="M215" s="389"/>
    </row>
    <row r="216" spans="1:13" s="1" customFormat="1" ht="30" customHeight="1">
      <c r="A216" s="678"/>
      <c r="B216"/>
      <c r="C216" s="378"/>
      <c r="D216"/>
      <c r="E216"/>
      <c r="F216"/>
      <c r="G216"/>
      <c r="H216"/>
      <c r="I216"/>
      <c r="J216"/>
      <c r="K216"/>
      <c r="L216" s="39"/>
      <c r="M216" s="389"/>
    </row>
    <row r="217" spans="1:13" s="1" customFormat="1" ht="30" customHeight="1">
      <c r="A217" s="678"/>
      <c r="B217"/>
      <c r="C217" s="378"/>
      <c r="D217"/>
      <c r="E217"/>
      <c r="F217"/>
      <c r="G217"/>
      <c r="H217"/>
      <c r="I217"/>
      <c r="J217"/>
      <c r="K217"/>
      <c r="L217" s="39"/>
      <c r="M217" s="389"/>
    </row>
    <row r="218" spans="1:13" s="1" customFormat="1" ht="30" customHeight="1">
      <c r="A218" s="678"/>
      <c r="B218"/>
      <c r="C218" s="378"/>
      <c r="D218"/>
      <c r="E218"/>
      <c r="F218"/>
      <c r="G218"/>
      <c r="H218"/>
      <c r="I218"/>
      <c r="J218"/>
      <c r="K218"/>
      <c r="L218" s="39"/>
      <c r="M218" s="389"/>
    </row>
    <row r="219" spans="1:13" s="1" customFormat="1" ht="30" customHeight="1">
      <c r="A219" s="678"/>
      <c r="B219"/>
      <c r="C219" s="378"/>
      <c r="D219"/>
      <c r="E219"/>
      <c r="F219"/>
      <c r="G219"/>
      <c r="H219"/>
      <c r="I219"/>
      <c r="J219"/>
      <c r="K219"/>
      <c r="L219" s="39"/>
      <c r="M219" s="389"/>
    </row>
    <row r="220" spans="1:13" s="1" customFormat="1" ht="30" customHeight="1">
      <c r="A220" s="678"/>
      <c r="B220"/>
      <c r="C220" s="378"/>
      <c r="D220"/>
      <c r="E220"/>
      <c r="F220"/>
      <c r="G220"/>
      <c r="H220"/>
      <c r="I220"/>
      <c r="J220"/>
      <c r="K220"/>
      <c r="L220" s="39"/>
      <c r="M220" s="389"/>
    </row>
    <row r="221" spans="1:13" s="1" customFormat="1" ht="30" customHeight="1">
      <c r="A221" s="678"/>
      <c r="B221"/>
      <c r="C221" s="378"/>
      <c r="D221"/>
      <c r="E221"/>
      <c r="F221"/>
      <c r="G221"/>
      <c r="H221"/>
      <c r="I221"/>
      <c r="J221"/>
      <c r="K221"/>
      <c r="L221" s="39"/>
      <c r="M221" s="389"/>
    </row>
    <row r="222" spans="1:13" s="1" customFormat="1" ht="30" customHeight="1">
      <c r="A222" s="678"/>
      <c r="B222"/>
      <c r="C222" s="378"/>
      <c r="D222"/>
      <c r="E222"/>
      <c r="F222"/>
      <c r="G222"/>
      <c r="H222"/>
      <c r="I222"/>
      <c r="J222"/>
      <c r="K222"/>
      <c r="L222" s="39"/>
      <c r="M222" s="389"/>
    </row>
    <row r="223" spans="1:13" s="1" customFormat="1" ht="30" customHeight="1">
      <c r="A223" s="678"/>
      <c r="B223"/>
      <c r="C223" s="378"/>
      <c r="D223"/>
      <c r="E223"/>
      <c r="F223"/>
      <c r="G223"/>
      <c r="H223"/>
      <c r="I223"/>
      <c r="J223"/>
      <c r="K223"/>
      <c r="L223" s="39"/>
      <c r="M223" s="389"/>
    </row>
    <row r="224" spans="1:13" s="1" customFormat="1" ht="30" customHeight="1">
      <c r="A224" s="678"/>
      <c r="B224"/>
      <c r="C224" s="378"/>
      <c r="D224"/>
      <c r="E224"/>
      <c r="F224"/>
      <c r="G224"/>
      <c r="H224"/>
      <c r="I224"/>
      <c r="J224"/>
      <c r="K224"/>
      <c r="L224" s="39"/>
      <c r="M224" s="389"/>
    </row>
    <row r="225" spans="1:13" s="1" customFormat="1" ht="30" customHeight="1">
      <c r="A225" s="678"/>
      <c r="B225"/>
      <c r="C225" s="378"/>
      <c r="D225"/>
      <c r="E225"/>
      <c r="F225"/>
      <c r="G225"/>
      <c r="H225"/>
      <c r="I225"/>
      <c r="J225"/>
      <c r="K225"/>
      <c r="L225" s="39"/>
      <c r="M225" s="389"/>
    </row>
    <row r="226" spans="1:13" s="1" customFormat="1" ht="27.95" customHeight="1">
      <c r="A226" s="678"/>
      <c r="B226"/>
      <c r="C226" s="378"/>
      <c r="D226"/>
      <c r="E226"/>
      <c r="F226"/>
      <c r="G226"/>
      <c r="H226"/>
      <c r="I226"/>
      <c r="J226"/>
      <c r="K226"/>
      <c r="L226" s="39"/>
      <c r="M226" s="389"/>
    </row>
    <row r="227" spans="1:13" s="1" customFormat="1" ht="27.95" customHeight="1">
      <c r="A227" s="678"/>
      <c r="B227"/>
      <c r="C227" s="378"/>
      <c r="D227"/>
      <c r="E227"/>
      <c r="F227"/>
      <c r="G227"/>
      <c r="H227"/>
      <c r="I227"/>
      <c r="J227"/>
      <c r="K227"/>
      <c r="L227" s="39"/>
      <c r="M227" s="389"/>
    </row>
    <row r="228" spans="1:13" s="1" customFormat="1" ht="27.95" customHeight="1">
      <c r="A228" s="678"/>
      <c r="B228"/>
      <c r="C228" s="378"/>
      <c r="D228"/>
      <c r="E228"/>
      <c r="F228"/>
      <c r="G228"/>
      <c r="H228"/>
      <c r="I228"/>
      <c r="J228"/>
      <c r="K228"/>
      <c r="L228" s="39"/>
      <c r="M228" s="389"/>
    </row>
    <row r="229" spans="1:13" s="1" customFormat="1" ht="27.95" customHeight="1">
      <c r="A229" s="678"/>
      <c r="B229"/>
      <c r="C229" s="378"/>
      <c r="D229"/>
      <c r="E229"/>
      <c r="F229"/>
      <c r="G229"/>
      <c r="H229"/>
      <c r="I229"/>
      <c r="J229"/>
      <c r="K229"/>
      <c r="L229" s="39"/>
      <c r="M229" s="389"/>
    </row>
    <row r="230" spans="1:13" s="1" customFormat="1" ht="27.95" customHeight="1">
      <c r="A230" s="678"/>
      <c r="B230"/>
      <c r="C230" s="378"/>
      <c r="D230"/>
      <c r="E230"/>
      <c r="F230"/>
      <c r="G230"/>
      <c r="H230"/>
      <c r="I230"/>
      <c r="J230"/>
      <c r="K230"/>
      <c r="L230" s="39"/>
      <c r="M230" s="389"/>
    </row>
    <row r="231" spans="1:13" s="1" customFormat="1" ht="27.95" customHeight="1">
      <c r="A231" s="678"/>
      <c r="B231"/>
      <c r="C231" s="378"/>
      <c r="D231"/>
      <c r="E231"/>
      <c r="F231"/>
      <c r="G231"/>
      <c r="H231"/>
      <c r="I231"/>
      <c r="J231"/>
      <c r="K231"/>
      <c r="L231" s="39"/>
      <c r="M231" s="389"/>
    </row>
    <row r="232" spans="1:13" s="1" customFormat="1" ht="27.95" customHeight="1">
      <c r="A232" s="678"/>
      <c r="B232"/>
      <c r="C232" s="378"/>
      <c r="D232"/>
      <c r="E232"/>
      <c r="F232"/>
      <c r="G232"/>
      <c r="H232"/>
      <c r="I232"/>
      <c r="J232"/>
      <c r="K232"/>
      <c r="L232" s="39"/>
      <c r="M232" s="389"/>
    </row>
    <row r="233" spans="1:13" s="1" customFormat="1" ht="27.95" customHeight="1">
      <c r="A233" s="678"/>
      <c r="B233"/>
      <c r="C233" s="378"/>
      <c r="D233"/>
      <c r="E233"/>
      <c r="F233"/>
      <c r="G233"/>
      <c r="H233"/>
      <c r="I233"/>
      <c r="J233"/>
      <c r="K233"/>
      <c r="L233" s="39"/>
      <c r="M233" s="389"/>
    </row>
    <row r="234" spans="1:13" s="1" customFormat="1" ht="27.95" customHeight="1">
      <c r="A234" s="678"/>
      <c r="B234"/>
      <c r="C234" s="378"/>
      <c r="D234"/>
      <c r="E234"/>
      <c r="F234"/>
      <c r="G234"/>
      <c r="H234"/>
      <c r="I234"/>
      <c r="J234"/>
      <c r="K234"/>
      <c r="L234" s="39"/>
      <c r="M234" s="389"/>
    </row>
    <row r="235" spans="1:13" s="1" customFormat="1" ht="27.95" customHeight="1">
      <c r="A235" s="678"/>
      <c r="B235"/>
      <c r="C235" s="378"/>
      <c r="D235"/>
      <c r="E235"/>
      <c r="F235"/>
      <c r="G235"/>
      <c r="H235"/>
      <c r="I235"/>
      <c r="J235"/>
      <c r="K235"/>
      <c r="L235" s="39"/>
      <c r="M235" s="389"/>
    </row>
    <row r="236" spans="1:13" s="1" customFormat="1" ht="27.95" customHeight="1">
      <c r="A236" s="678"/>
      <c r="B236"/>
      <c r="C236" s="378"/>
      <c r="D236"/>
      <c r="E236"/>
      <c r="F236"/>
      <c r="G236"/>
      <c r="H236"/>
      <c r="I236"/>
      <c r="J236"/>
      <c r="K236"/>
      <c r="L236" s="39"/>
      <c r="M236" s="389"/>
    </row>
    <row r="237" spans="1:13" s="1" customFormat="1" ht="27.95" customHeight="1">
      <c r="A237" s="678"/>
      <c r="B237"/>
      <c r="C237" s="378"/>
      <c r="D237"/>
      <c r="E237"/>
      <c r="F237"/>
      <c r="G237"/>
      <c r="H237"/>
      <c r="I237"/>
      <c r="J237"/>
      <c r="K237"/>
      <c r="L237" s="39"/>
      <c r="M237" s="389"/>
    </row>
    <row r="238" spans="1:13" s="1" customFormat="1" ht="27.95" customHeight="1">
      <c r="A238" s="678"/>
      <c r="B238"/>
      <c r="C238" s="378"/>
      <c r="D238"/>
      <c r="E238"/>
      <c r="F238"/>
      <c r="G238"/>
      <c r="H238"/>
      <c r="I238"/>
      <c r="J238"/>
      <c r="K238"/>
      <c r="L238" s="39"/>
      <c r="M238" s="389"/>
    </row>
    <row r="239" spans="1:13" s="1" customFormat="1" ht="27.95" customHeight="1">
      <c r="A239" s="678"/>
      <c r="B239"/>
      <c r="C239" s="378"/>
      <c r="D239"/>
      <c r="E239"/>
      <c r="F239"/>
      <c r="G239"/>
      <c r="H239"/>
      <c r="I239"/>
      <c r="J239"/>
      <c r="K239"/>
      <c r="L239" s="39"/>
      <c r="M239" s="389"/>
    </row>
    <row r="240" spans="1:13" s="1" customFormat="1" ht="27.95" customHeight="1">
      <c r="A240" s="678"/>
      <c r="B240"/>
      <c r="C240" s="378"/>
      <c r="D240"/>
      <c r="E240"/>
      <c r="F240"/>
      <c r="G240"/>
      <c r="H240"/>
      <c r="I240"/>
      <c r="J240"/>
      <c r="K240"/>
      <c r="L240" s="39"/>
      <c r="M240" s="389"/>
    </row>
    <row r="241" spans="1:13" s="1" customFormat="1" ht="27.95" customHeight="1">
      <c r="A241" s="678"/>
      <c r="B241"/>
      <c r="C241" s="378"/>
      <c r="D241"/>
      <c r="E241"/>
      <c r="F241"/>
      <c r="G241"/>
      <c r="H241"/>
      <c r="I241"/>
      <c r="J241"/>
      <c r="K241"/>
      <c r="L241" s="39"/>
      <c r="M241" s="389"/>
    </row>
    <row r="242" spans="1:13" s="1" customFormat="1" ht="27.95" customHeight="1">
      <c r="A242" s="678"/>
      <c r="B242"/>
      <c r="C242" s="378"/>
      <c r="D242"/>
      <c r="E242"/>
      <c r="F242"/>
      <c r="G242"/>
      <c r="H242"/>
      <c r="I242"/>
      <c r="J242"/>
      <c r="K242"/>
      <c r="L242" s="39"/>
      <c r="M242" s="389"/>
    </row>
    <row r="243" spans="1:13" s="1" customFormat="1" ht="27.95" customHeight="1">
      <c r="A243" s="678"/>
      <c r="B243"/>
      <c r="C243" s="378"/>
      <c r="D243"/>
      <c r="E243"/>
      <c r="F243"/>
      <c r="G243"/>
      <c r="H243"/>
      <c r="I243"/>
      <c r="J243"/>
      <c r="K243"/>
      <c r="L243" s="39"/>
      <c r="M243" s="389"/>
    </row>
    <row r="244" spans="1:13" s="1" customFormat="1" ht="27.95" customHeight="1">
      <c r="A244" s="678"/>
      <c r="B244"/>
      <c r="C244" s="378"/>
      <c r="D244"/>
      <c r="E244"/>
      <c r="F244"/>
      <c r="G244"/>
      <c r="H244"/>
      <c r="I244"/>
      <c r="J244"/>
      <c r="K244"/>
      <c r="L244" s="39"/>
      <c r="M244" s="389"/>
    </row>
    <row r="245" spans="1:13" s="1" customFormat="1" ht="27.95" customHeight="1">
      <c r="A245" s="678"/>
      <c r="B245"/>
      <c r="C245" s="378"/>
      <c r="D245"/>
      <c r="E245"/>
      <c r="F245"/>
      <c r="G245"/>
      <c r="H245"/>
      <c r="I245"/>
      <c r="J245"/>
      <c r="K245"/>
      <c r="L245" s="39"/>
      <c r="M245" s="389"/>
    </row>
    <row r="246" spans="1:13" s="1" customFormat="1" ht="27.95" customHeight="1">
      <c r="A246" s="678"/>
      <c r="B246"/>
      <c r="C246" s="378"/>
      <c r="D246"/>
      <c r="E246"/>
      <c r="F246"/>
      <c r="G246"/>
      <c r="H246"/>
      <c r="I246"/>
      <c r="J246"/>
      <c r="K246"/>
      <c r="L246" s="39"/>
      <c r="M246" s="389"/>
    </row>
    <row r="247" spans="1:13" s="1" customFormat="1" ht="27.95" customHeight="1">
      <c r="A247" s="678"/>
      <c r="B247"/>
      <c r="C247" s="378"/>
      <c r="D247"/>
      <c r="E247"/>
      <c r="F247"/>
      <c r="G247"/>
      <c r="H247"/>
      <c r="I247"/>
      <c r="J247"/>
      <c r="K247"/>
      <c r="L247" s="39"/>
      <c r="M247" s="389"/>
    </row>
    <row r="248" spans="1:13" s="1" customFormat="1" ht="27.95" customHeight="1">
      <c r="A248" s="678"/>
      <c r="B248"/>
      <c r="C248" s="378"/>
      <c r="D248"/>
      <c r="E248"/>
      <c r="F248"/>
      <c r="G248"/>
      <c r="H248"/>
      <c r="I248"/>
      <c r="J248"/>
      <c r="K248"/>
      <c r="L248" s="39"/>
      <c r="M248" s="389"/>
    </row>
    <row r="249" spans="1:13" ht="27.95" customHeight="1">
      <c r="A249" s="579"/>
    </row>
    <row r="250" spans="1:13" ht="27.95" customHeight="1">
      <c r="A250" s="579"/>
    </row>
    <row r="251" spans="1:13" ht="27.95" customHeight="1">
      <c r="A251" s="579"/>
    </row>
    <row r="252" spans="1:13" ht="27.95" customHeight="1">
      <c r="A252" s="579"/>
    </row>
    <row r="253" spans="1:13" ht="27.95" customHeight="1">
      <c r="A253" s="579"/>
    </row>
    <row r="254" spans="1:13">
      <c r="A254" s="579"/>
    </row>
  </sheetData>
  <mergeCells count="125">
    <mergeCell ref="A75:E75"/>
    <mergeCell ref="H146:I146"/>
    <mergeCell ref="A182:A183"/>
    <mergeCell ref="B120:B121"/>
    <mergeCell ref="B144:B145"/>
    <mergeCell ref="F125:G125"/>
    <mergeCell ref="F129:G129"/>
    <mergeCell ref="B183:B184"/>
    <mergeCell ref="B149:B150"/>
    <mergeCell ref="B147:B148"/>
    <mergeCell ref="B142:B143"/>
    <mergeCell ref="B130:B131"/>
    <mergeCell ref="B155:B156"/>
    <mergeCell ref="B153:B154"/>
    <mergeCell ref="B124:B125"/>
    <mergeCell ref="B140:B141"/>
    <mergeCell ref="B128:B129"/>
    <mergeCell ref="B132:B133"/>
    <mergeCell ref="B151:B152"/>
    <mergeCell ref="A253:A254"/>
    <mergeCell ref="A249:A250"/>
    <mergeCell ref="A215:A216"/>
    <mergeCell ref="A223:A224"/>
    <mergeCell ref="B169:B170"/>
    <mergeCell ref="A221:A222"/>
    <mergeCell ref="A186:A187"/>
    <mergeCell ref="A251:A252"/>
    <mergeCell ref="A247:A248"/>
    <mergeCell ref="A245:A246"/>
    <mergeCell ref="A243:A244"/>
    <mergeCell ref="A227:A228"/>
    <mergeCell ref="A237:A238"/>
    <mergeCell ref="A239:A240"/>
    <mergeCell ref="A233:A234"/>
    <mergeCell ref="A231:A232"/>
    <mergeCell ref="A235:A236"/>
    <mergeCell ref="A229:A230"/>
    <mergeCell ref="A241:A242"/>
    <mergeCell ref="B175:B176"/>
    <mergeCell ref="B177:B178"/>
    <mergeCell ref="A184:A185"/>
    <mergeCell ref="A217:A218"/>
    <mergeCell ref="A213:A214"/>
    <mergeCell ref="A225:A226"/>
    <mergeCell ref="F174:G174"/>
    <mergeCell ref="F152:G152"/>
    <mergeCell ref="F146:G146"/>
    <mergeCell ref="F150:G150"/>
    <mergeCell ref="A211:A212"/>
    <mergeCell ref="A196:A197"/>
    <mergeCell ref="A194:A195"/>
    <mergeCell ref="A219:A220"/>
    <mergeCell ref="A198:A199"/>
    <mergeCell ref="B157:B158"/>
    <mergeCell ref="B159:B160"/>
    <mergeCell ref="A180:A181"/>
    <mergeCell ref="A174:A175"/>
    <mergeCell ref="A164:A165"/>
    <mergeCell ref="A168:A169"/>
    <mergeCell ref="B179:B180"/>
    <mergeCell ref="B173:B174"/>
    <mergeCell ref="B181:B182"/>
    <mergeCell ref="A162:A163"/>
    <mergeCell ref="A166:A167"/>
    <mergeCell ref="B165:B166"/>
    <mergeCell ref="A204:A205"/>
    <mergeCell ref="A176:A177"/>
    <mergeCell ref="A188:A189"/>
    <mergeCell ref="B122:B123"/>
    <mergeCell ref="B136:B137"/>
    <mergeCell ref="F135:G135"/>
    <mergeCell ref="B118:B119"/>
    <mergeCell ref="B134:B135"/>
    <mergeCell ref="B126:B127"/>
    <mergeCell ref="F123:G123"/>
    <mergeCell ref="F131:G131"/>
    <mergeCell ref="F137:G137"/>
    <mergeCell ref="F127:G127"/>
    <mergeCell ref="B138:B139"/>
    <mergeCell ref="B171:B172"/>
    <mergeCell ref="A172:A173"/>
    <mergeCell ref="B185:B186"/>
    <mergeCell ref="B187:B188"/>
    <mergeCell ref="A209:A210"/>
    <mergeCell ref="A207:A208"/>
    <mergeCell ref="F182:G182"/>
    <mergeCell ref="F154:G154"/>
    <mergeCell ref="F180:G180"/>
    <mergeCell ref="F160:G160"/>
    <mergeCell ref="F178:G178"/>
    <mergeCell ref="F170:G170"/>
    <mergeCell ref="F168:G168"/>
    <mergeCell ref="B161:B162"/>
    <mergeCell ref="B163:B164"/>
    <mergeCell ref="A170:A171"/>
    <mergeCell ref="B167:B168"/>
    <mergeCell ref="A192:A193"/>
    <mergeCell ref="A190:A191"/>
    <mergeCell ref="A158:A159"/>
    <mergeCell ref="A160:A161"/>
    <mergeCell ref="A178:A179"/>
    <mergeCell ref="F158:G158"/>
    <mergeCell ref="F164:G164"/>
    <mergeCell ref="F162:G162"/>
    <mergeCell ref="A202:A203"/>
    <mergeCell ref="A200:A201"/>
    <mergeCell ref="F176:G176"/>
    <mergeCell ref="G1:H1"/>
    <mergeCell ref="F156:G156"/>
    <mergeCell ref="F172:G172"/>
    <mergeCell ref="G18:H18"/>
    <mergeCell ref="G35:H35"/>
    <mergeCell ref="G52:H52"/>
    <mergeCell ref="F119:G119"/>
    <mergeCell ref="F121:G121"/>
    <mergeCell ref="F133:G133"/>
    <mergeCell ref="F113:G113"/>
    <mergeCell ref="F115:G115"/>
    <mergeCell ref="F117:G117"/>
    <mergeCell ref="F143:G143"/>
    <mergeCell ref="F139:G139"/>
    <mergeCell ref="F141:G141"/>
    <mergeCell ref="F148:G148"/>
    <mergeCell ref="F145:G145"/>
    <mergeCell ref="F166:G166"/>
  </mergeCells>
  <phoneticPr fontId="5"/>
  <pageMargins left="0.23622047244094491" right="0.23622047244094491" top="0.74803149606299213" bottom="0.74803149606299213" header="0.31496062992125984" footer="0.31496062992125984"/>
  <pageSetup paperSize="9" scale="96" orientation="landscape" horizontalDpi="200" verticalDpi="200" r:id="rId1"/>
  <headerFooter>
    <oddHeader>&amp;C&amp;"ＭＳ Ｐ明朝,標準"&amp;18令和元年度　　　　　【 第３種公認審判員　・　認定講習会 】 　　　　　&amp;14（一覧・名簿）&amp;18　</oddHeader>
    <oddFooter xml:space="preserve">&amp;C&amp;"ＭＳ Ｐ明朝,標準"&amp;P </oddFooter>
  </headerFooter>
  <rowBreaks count="6" manualBreakCount="6">
    <brk id="17" max="12" man="1"/>
    <brk id="34" max="12" man="1"/>
    <brk id="51" max="12" man="1"/>
    <brk id="74" max="16383" man="1"/>
    <brk id="206" max="9" man="1"/>
    <brk id="243" max="10" man="1"/>
  </rowBreaks>
  <colBreaks count="1" manualBreakCount="1">
    <brk id="12" max="68"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B1:L95"/>
  <sheetViews>
    <sheetView view="pageBreakPreview" topLeftCell="A22" zoomScaleNormal="100" zoomScaleSheetLayoutView="100" workbookViewId="0">
      <selection activeCell="D25" sqref="D25:I25"/>
    </sheetView>
  </sheetViews>
  <sheetFormatPr defaultRowHeight="13.5"/>
  <cols>
    <col min="1" max="3" width="5.625" customWidth="1"/>
    <col min="4" max="8" width="13.625" customWidth="1"/>
    <col min="9" max="9" width="14.625" customWidth="1"/>
    <col min="10" max="10" width="12.125" customWidth="1"/>
    <col min="11" max="11" width="11.625" customWidth="1"/>
    <col min="12" max="12" width="37.375" customWidth="1"/>
    <col min="13" max="13" width="11.875" customWidth="1"/>
  </cols>
  <sheetData>
    <row r="1" spans="2:12" s="24" customFormat="1" ht="26.1" customHeight="1">
      <c r="B1" s="165"/>
      <c r="C1" s="165"/>
      <c r="D1" s="367" t="s">
        <v>1162</v>
      </c>
      <c r="E1" s="369"/>
      <c r="F1" s="370"/>
      <c r="G1" s="166"/>
      <c r="H1" s="30"/>
      <c r="I1" s="30"/>
    </row>
    <row r="2" spans="2:12" s="24" customFormat="1" ht="26.1" customHeight="1">
      <c r="B2" s="165"/>
      <c r="C2" s="165"/>
      <c r="D2" s="368" t="s">
        <v>1163</v>
      </c>
      <c r="E2" s="371"/>
      <c r="F2" s="372"/>
      <c r="G2" s="166"/>
      <c r="H2" s="30"/>
      <c r="I2" s="30"/>
    </row>
    <row r="3" spans="2:12" s="24" customFormat="1" ht="26.1" customHeight="1">
      <c r="B3" s="165"/>
      <c r="C3" s="165"/>
      <c r="D3" s="165"/>
      <c r="E3" s="165"/>
      <c r="F3" s="165"/>
      <c r="G3" s="166"/>
      <c r="H3" s="156"/>
      <c r="I3" s="156"/>
    </row>
    <row r="4" spans="2:12" s="24" customFormat="1" ht="26.1" customHeight="1">
      <c r="B4" s="545" t="s">
        <v>193</v>
      </c>
      <c r="C4" s="545"/>
      <c r="D4" s="545"/>
      <c r="E4" s="545"/>
      <c r="F4" s="545"/>
      <c r="G4" s="545"/>
      <c r="H4" s="545"/>
      <c r="I4" s="545"/>
    </row>
    <row r="5" spans="2:12" s="24" customFormat="1" ht="26.1" customHeight="1">
      <c r="B5" s="165"/>
      <c r="C5" s="165"/>
      <c r="D5" s="165"/>
      <c r="E5" s="165"/>
      <c r="F5" s="165"/>
      <c r="G5" s="166"/>
      <c r="H5" s="156"/>
      <c r="I5" s="156"/>
    </row>
    <row r="6" spans="2:12" s="40" customFormat="1" ht="26.1" customHeight="1">
      <c r="B6" s="29">
        <v>1</v>
      </c>
      <c r="C6" s="125" t="s">
        <v>1204</v>
      </c>
      <c r="D6" s="533" t="s">
        <v>127</v>
      </c>
      <c r="E6" s="533"/>
      <c r="F6" s="533"/>
      <c r="G6" s="533"/>
      <c r="H6" s="533"/>
      <c r="I6" s="533"/>
      <c r="J6" s="24"/>
      <c r="K6" s="24"/>
      <c r="L6" s="41"/>
    </row>
    <row r="7" spans="2:12" s="40" customFormat="1" ht="26.1" customHeight="1">
      <c r="B7" s="29"/>
      <c r="C7" s="48"/>
      <c r="D7" s="533" t="s">
        <v>128</v>
      </c>
      <c r="E7" s="533"/>
      <c r="F7" s="533"/>
      <c r="G7" s="533"/>
      <c r="H7" s="533"/>
      <c r="I7" s="533"/>
      <c r="J7" s="41"/>
      <c r="K7" s="41"/>
      <c r="L7" s="41"/>
    </row>
    <row r="8" spans="2:12" s="40" customFormat="1" ht="26.1" customHeight="1">
      <c r="B8" s="29">
        <v>2</v>
      </c>
      <c r="C8" s="125" t="s">
        <v>1204</v>
      </c>
      <c r="D8" s="533" t="s">
        <v>119</v>
      </c>
      <c r="E8" s="533"/>
      <c r="F8" s="533"/>
      <c r="G8" s="533"/>
      <c r="H8" s="533"/>
      <c r="I8" s="533"/>
      <c r="J8" s="41"/>
      <c r="K8" s="41"/>
      <c r="L8" s="41"/>
    </row>
    <row r="9" spans="2:12" s="40" customFormat="1" ht="26.1" customHeight="1">
      <c r="B9" s="29">
        <v>3</v>
      </c>
      <c r="C9" s="125" t="s">
        <v>1204</v>
      </c>
      <c r="D9" s="533" t="s">
        <v>129</v>
      </c>
      <c r="E9" s="533"/>
      <c r="F9" s="533"/>
      <c r="G9" s="533"/>
      <c r="H9" s="533"/>
      <c r="I9" s="533"/>
      <c r="J9" s="24"/>
      <c r="K9" s="24"/>
      <c r="L9" s="41"/>
    </row>
    <row r="10" spans="2:12" s="40" customFormat="1" ht="26.1" customHeight="1">
      <c r="B10" s="29"/>
      <c r="C10" s="48"/>
      <c r="D10" s="533" t="s">
        <v>130</v>
      </c>
      <c r="E10" s="533"/>
      <c r="F10" s="533"/>
      <c r="G10" s="533"/>
      <c r="H10" s="533"/>
      <c r="I10" s="533"/>
      <c r="J10" s="41"/>
      <c r="K10" s="41"/>
      <c r="L10" s="41"/>
    </row>
    <row r="11" spans="2:12" s="40" customFormat="1" ht="26.1" customHeight="1">
      <c r="B11" s="29">
        <v>4</v>
      </c>
      <c r="C11" s="125" t="s">
        <v>1204</v>
      </c>
      <c r="D11" s="533" t="s">
        <v>120</v>
      </c>
      <c r="E11" s="533"/>
      <c r="F11" s="533"/>
      <c r="G11" s="533"/>
      <c r="H11" s="533"/>
      <c r="I11" s="533"/>
      <c r="J11" s="41"/>
      <c r="K11" s="41"/>
      <c r="L11" s="41"/>
    </row>
    <row r="12" spans="2:12" s="40" customFormat="1" ht="26.1" customHeight="1">
      <c r="B12" s="29">
        <v>5</v>
      </c>
      <c r="C12" s="125" t="s">
        <v>1204</v>
      </c>
      <c r="D12" s="533" t="s">
        <v>121</v>
      </c>
      <c r="E12" s="533"/>
      <c r="F12" s="533"/>
      <c r="G12" s="533"/>
      <c r="H12" s="533"/>
      <c r="I12" s="533"/>
      <c r="J12" s="41"/>
      <c r="K12" s="41"/>
      <c r="L12" s="41"/>
    </row>
    <row r="13" spans="2:12" s="40" customFormat="1" ht="26.1" customHeight="1">
      <c r="B13" s="29">
        <v>6</v>
      </c>
      <c r="C13" s="125" t="s">
        <v>1204</v>
      </c>
      <c r="D13" s="533" t="s">
        <v>122</v>
      </c>
      <c r="E13" s="533"/>
      <c r="F13" s="533"/>
      <c r="G13" s="533"/>
      <c r="H13" s="533"/>
      <c r="I13" s="533"/>
      <c r="J13" s="41"/>
      <c r="K13" s="41"/>
      <c r="L13" s="41"/>
    </row>
    <row r="14" spans="2:12" s="40" customFormat="1" ht="26.1" customHeight="1">
      <c r="B14" s="29">
        <v>7</v>
      </c>
      <c r="C14" s="125" t="s">
        <v>1204</v>
      </c>
      <c r="D14" s="533" t="s">
        <v>131</v>
      </c>
      <c r="E14" s="533"/>
      <c r="F14" s="533"/>
      <c r="G14" s="533"/>
      <c r="H14" s="533"/>
      <c r="I14" s="533"/>
      <c r="J14" s="24"/>
      <c r="K14" s="24"/>
      <c r="L14" s="41"/>
    </row>
    <row r="15" spans="2:12" s="40" customFormat="1" ht="26.1" customHeight="1">
      <c r="B15" s="29"/>
      <c r="C15" s="48"/>
      <c r="D15" s="533" t="s">
        <v>132</v>
      </c>
      <c r="E15" s="533"/>
      <c r="F15" s="533"/>
      <c r="G15" s="533"/>
      <c r="H15" s="533"/>
      <c r="I15" s="533"/>
      <c r="J15" s="24"/>
      <c r="K15" s="24"/>
      <c r="L15" s="41"/>
    </row>
    <row r="16" spans="2:12" s="40" customFormat="1" ht="26.1" customHeight="1">
      <c r="B16" s="29">
        <v>8</v>
      </c>
      <c r="C16" s="125" t="s">
        <v>1204</v>
      </c>
      <c r="D16" s="533" t="s">
        <v>123</v>
      </c>
      <c r="E16" s="533"/>
      <c r="F16" s="533"/>
      <c r="G16" s="533"/>
      <c r="H16" s="533"/>
      <c r="I16" s="533"/>
      <c r="J16" s="41"/>
      <c r="K16" s="41"/>
      <c r="L16" s="41"/>
    </row>
    <row r="17" spans="2:12" s="40" customFormat="1" ht="26.1" customHeight="1">
      <c r="B17" s="29">
        <v>9</v>
      </c>
      <c r="C17" s="125" t="s">
        <v>1204</v>
      </c>
      <c r="D17" s="533" t="s">
        <v>133</v>
      </c>
      <c r="E17" s="533"/>
      <c r="F17" s="533"/>
      <c r="G17" s="533"/>
      <c r="H17" s="533"/>
      <c r="I17" s="533"/>
      <c r="J17" s="24"/>
      <c r="K17" s="24"/>
      <c r="L17" s="41"/>
    </row>
    <row r="18" spans="2:12" s="40" customFormat="1" ht="26.1" customHeight="1">
      <c r="B18" s="29"/>
      <c r="C18" s="48"/>
      <c r="D18" s="533" t="s">
        <v>134</v>
      </c>
      <c r="E18" s="533"/>
      <c r="F18" s="533"/>
      <c r="G18" s="533"/>
      <c r="H18" s="533"/>
      <c r="I18" s="533"/>
      <c r="J18" s="41"/>
      <c r="K18" s="41"/>
      <c r="L18" s="41"/>
    </row>
    <row r="19" spans="2:12" s="40" customFormat="1" ht="26.1" customHeight="1">
      <c r="B19" s="29">
        <v>10</v>
      </c>
      <c r="C19" s="125" t="s">
        <v>1204</v>
      </c>
      <c r="D19" s="533" t="s">
        <v>135</v>
      </c>
      <c r="E19" s="533"/>
      <c r="F19" s="533"/>
      <c r="G19" s="533"/>
      <c r="H19" s="533"/>
      <c r="I19" s="533"/>
      <c r="J19" s="41"/>
      <c r="K19" s="41"/>
      <c r="L19" s="41"/>
    </row>
    <row r="20" spans="2:12" s="40" customFormat="1" ht="26.1" customHeight="1">
      <c r="B20" s="29">
        <v>11</v>
      </c>
      <c r="C20" s="125" t="s">
        <v>1204</v>
      </c>
      <c r="D20" s="533" t="s">
        <v>159</v>
      </c>
      <c r="E20" s="533"/>
      <c r="F20" s="533"/>
      <c r="G20" s="533"/>
      <c r="H20" s="533"/>
      <c r="I20" s="533"/>
      <c r="J20" s="24"/>
      <c r="K20" s="24"/>
      <c r="L20" s="24"/>
    </row>
    <row r="21" spans="2:12" s="40" customFormat="1" ht="26.1" customHeight="1">
      <c r="B21" s="29"/>
      <c r="C21" s="48"/>
      <c r="D21" s="533" t="s">
        <v>158</v>
      </c>
      <c r="E21" s="533"/>
      <c r="F21" s="533"/>
      <c r="G21" s="533"/>
      <c r="H21" s="533"/>
      <c r="I21" s="533"/>
      <c r="J21" s="41"/>
      <c r="K21" s="41"/>
      <c r="L21" s="41"/>
    </row>
    <row r="22" spans="2:12" s="40" customFormat="1" ht="26.1" customHeight="1">
      <c r="B22" s="29">
        <v>12</v>
      </c>
      <c r="C22" s="125" t="s">
        <v>1204</v>
      </c>
      <c r="D22" s="533" t="s">
        <v>136</v>
      </c>
      <c r="E22" s="533"/>
      <c r="F22" s="533"/>
      <c r="G22" s="533"/>
      <c r="H22" s="533"/>
      <c r="I22" s="533"/>
      <c r="J22" s="24"/>
      <c r="K22" s="24"/>
      <c r="L22" s="41"/>
    </row>
    <row r="23" spans="2:12" s="40" customFormat="1" ht="26.1" customHeight="1">
      <c r="B23" s="29"/>
      <c r="C23" s="48"/>
      <c r="D23" s="533" t="s">
        <v>137</v>
      </c>
      <c r="E23" s="533"/>
      <c r="F23" s="533"/>
      <c r="G23" s="533"/>
      <c r="H23" s="533"/>
      <c r="I23" s="533"/>
      <c r="J23" s="41"/>
      <c r="K23" s="41"/>
      <c r="L23" s="41"/>
    </row>
    <row r="24" spans="2:12" s="40" customFormat="1" ht="26.1" customHeight="1">
      <c r="B24" s="29">
        <v>13</v>
      </c>
      <c r="C24" s="125" t="s">
        <v>1204</v>
      </c>
      <c r="D24" s="533" t="s">
        <v>124</v>
      </c>
      <c r="E24" s="533"/>
      <c r="F24" s="533"/>
      <c r="G24" s="533"/>
      <c r="H24" s="533"/>
      <c r="I24" s="533"/>
      <c r="J24" s="41"/>
      <c r="K24" s="41"/>
      <c r="L24" s="41"/>
    </row>
    <row r="25" spans="2:12" s="40" customFormat="1" ht="26.1" customHeight="1">
      <c r="B25" s="29">
        <v>14</v>
      </c>
      <c r="C25" s="125" t="s">
        <v>1204</v>
      </c>
      <c r="D25" s="533" t="s">
        <v>1474</v>
      </c>
      <c r="E25" s="533"/>
      <c r="F25" s="533"/>
      <c r="G25" s="533"/>
      <c r="H25" s="533"/>
      <c r="I25" s="533"/>
      <c r="J25" s="24"/>
      <c r="K25" s="24"/>
      <c r="L25" s="41"/>
    </row>
    <row r="26" spans="2:12" s="40" customFormat="1" ht="26.1" customHeight="1">
      <c r="B26" s="29"/>
      <c r="C26" s="48"/>
      <c r="D26" s="533" t="s">
        <v>139</v>
      </c>
      <c r="E26" s="533"/>
      <c r="F26" s="533"/>
      <c r="G26" s="533"/>
      <c r="H26" s="533"/>
      <c r="I26" s="533"/>
      <c r="J26" s="41"/>
      <c r="K26" s="41"/>
      <c r="L26" s="41"/>
    </row>
    <row r="27" spans="2:12" s="40" customFormat="1" ht="26.1" customHeight="1">
      <c r="B27" s="29">
        <v>15</v>
      </c>
      <c r="C27" s="125" t="s">
        <v>1204</v>
      </c>
      <c r="D27" s="533" t="s">
        <v>125</v>
      </c>
      <c r="E27" s="533"/>
      <c r="F27" s="533"/>
      <c r="G27" s="533"/>
      <c r="H27" s="533"/>
      <c r="I27" s="533"/>
      <c r="J27" s="41"/>
      <c r="K27" s="41"/>
      <c r="L27" s="41"/>
    </row>
    <row r="28" spans="2:12" s="40" customFormat="1" ht="26.1" customHeight="1">
      <c r="B28" s="29">
        <v>16</v>
      </c>
      <c r="C28" s="125" t="s">
        <v>1204</v>
      </c>
      <c r="D28" s="533" t="s">
        <v>126</v>
      </c>
      <c r="E28" s="533"/>
      <c r="F28" s="533"/>
      <c r="G28" s="533"/>
      <c r="H28" s="533"/>
      <c r="I28" s="533"/>
      <c r="J28" s="41"/>
      <c r="K28" s="41"/>
      <c r="L28" s="41"/>
    </row>
    <row r="29" spans="2:12" s="40" customFormat="1" ht="26.1" customHeight="1">
      <c r="B29" s="29">
        <v>17</v>
      </c>
      <c r="C29" s="125" t="s">
        <v>1204</v>
      </c>
      <c r="D29" s="533" t="s">
        <v>140</v>
      </c>
      <c r="E29" s="533"/>
      <c r="F29" s="533"/>
      <c r="G29" s="533"/>
      <c r="H29" s="533"/>
      <c r="I29" s="533"/>
      <c r="J29" s="24"/>
      <c r="K29" s="24"/>
      <c r="L29" s="41"/>
    </row>
    <row r="30" spans="2:12" s="40" customFormat="1" ht="26.1" customHeight="1">
      <c r="B30" s="29"/>
      <c r="C30" s="48"/>
      <c r="D30" s="533" t="s">
        <v>141</v>
      </c>
      <c r="E30" s="533"/>
      <c r="F30" s="533"/>
      <c r="G30" s="533"/>
      <c r="H30" s="533"/>
      <c r="I30" s="533"/>
      <c r="J30" s="41"/>
      <c r="K30" s="41"/>
      <c r="L30" s="41"/>
    </row>
    <row r="31" spans="2:12" s="40" customFormat="1" ht="26.1" customHeight="1">
      <c r="B31" s="29">
        <v>18</v>
      </c>
      <c r="C31" s="125" t="s">
        <v>1204</v>
      </c>
      <c r="D31" s="533" t="s">
        <v>142</v>
      </c>
      <c r="E31" s="533"/>
      <c r="F31" s="533"/>
      <c r="G31" s="533"/>
      <c r="H31" s="533"/>
      <c r="I31" s="533"/>
      <c r="J31" s="24"/>
      <c r="K31" s="24"/>
      <c r="L31" s="41"/>
    </row>
    <row r="32" spans="2:12" s="40" customFormat="1" ht="26.1" customHeight="1">
      <c r="B32" s="29"/>
      <c r="C32" s="48"/>
      <c r="D32" s="533" t="s">
        <v>143</v>
      </c>
      <c r="E32" s="533"/>
      <c r="F32" s="533"/>
      <c r="G32" s="533"/>
      <c r="H32" s="533"/>
      <c r="I32" s="533"/>
      <c r="J32" s="41"/>
      <c r="K32" s="41"/>
      <c r="L32" s="41"/>
    </row>
    <row r="33" spans="2:12" s="40" customFormat="1" ht="26.1" customHeight="1">
      <c r="B33" s="29">
        <v>19</v>
      </c>
      <c r="C33" s="125" t="s">
        <v>1204</v>
      </c>
      <c r="D33" s="533" t="s">
        <v>144</v>
      </c>
      <c r="E33" s="533"/>
      <c r="F33" s="533"/>
      <c r="G33" s="533"/>
      <c r="H33" s="533"/>
      <c r="I33" s="533"/>
      <c r="J33" s="24"/>
      <c r="K33" s="24"/>
      <c r="L33" s="41"/>
    </row>
    <row r="34" spans="2:12" s="40" customFormat="1" ht="26.1" customHeight="1">
      <c r="B34" s="29"/>
      <c r="C34" s="48"/>
      <c r="D34" s="533" t="s">
        <v>145</v>
      </c>
      <c r="E34" s="533"/>
      <c r="F34" s="533"/>
      <c r="G34" s="533"/>
      <c r="H34" s="533"/>
      <c r="I34" s="533"/>
      <c r="J34" s="41"/>
      <c r="K34" s="41"/>
      <c r="L34" s="41"/>
    </row>
    <row r="35" spans="2:12" s="40" customFormat="1" ht="26.1" customHeight="1">
      <c r="B35" s="29">
        <v>20</v>
      </c>
      <c r="C35" s="125" t="s">
        <v>1204</v>
      </c>
      <c r="D35" s="533" t="s">
        <v>146</v>
      </c>
      <c r="E35" s="533"/>
      <c r="F35" s="533"/>
      <c r="G35" s="533"/>
      <c r="H35" s="533"/>
      <c r="I35" s="533"/>
      <c r="J35" s="24"/>
      <c r="K35" s="24"/>
      <c r="L35" s="41"/>
    </row>
    <row r="36" spans="2:12" s="40" customFormat="1" ht="26.1" customHeight="1">
      <c r="B36" s="29"/>
      <c r="C36" s="48"/>
      <c r="D36" s="533" t="s">
        <v>147</v>
      </c>
      <c r="E36" s="533"/>
      <c r="F36" s="533"/>
      <c r="G36" s="533"/>
      <c r="H36" s="533"/>
      <c r="I36" s="533"/>
      <c r="J36" s="24"/>
      <c r="K36" s="24"/>
      <c r="L36" s="41"/>
    </row>
    <row r="37" spans="2:12" s="40" customFormat="1" ht="26.1" customHeight="1">
      <c r="B37" s="29"/>
      <c r="C37" s="48"/>
      <c r="D37" s="533" t="s">
        <v>148</v>
      </c>
      <c r="E37" s="533"/>
      <c r="F37" s="533"/>
      <c r="G37" s="533"/>
      <c r="H37" s="533"/>
      <c r="I37" s="533"/>
      <c r="J37" s="41"/>
      <c r="K37" s="41"/>
      <c r="L37" s="41"/>
    </row>
    <row r="38" spans="2:12" s="40" customFormat="1" ht="26.1" customHeight="1">
      <c r="B38" s="29">
        <v>21</v>
      </c>
      <c r="C38" s="125" t="s">
        <v>1204</v>
      </c>
      <c r="D38" s="533" t="s">
        <v>149</v>
      </c>
      <c r="E38" s="533"/>
      <c r="F38" s="533"/>
      <c r="G38" s="533"/>
      <c r="H38" s="533"/>
      <c r="I38" s="533"/>
      <c r="J38" s="24"/>
      <c r="K38" s="24"/>
      <c r="L38" s="41"/>
    </row>
    <row r="39" spans="2:12" s="40" customFormat="1" ht="26.1" customHeight="1">
      <c r="B39" s="29"/>
      <c r="C39" s="48"/>
      <c r="D39" s="533" t="s">
        <v>150</v>
      </c>
      <c r="E39" s="533"/>
      <c r="F39" s="533"/>
      <c r="G39" s="533"/>
      <c r="H39" s="533"/>
      <c r="I39" s="533"/>
      <c r="J39" s="41"/>
      <c r="K39" s="41"/>
      <c r="L39" s="41"/>
    </row>
    <row r="40" spans="2:12" s="40" customFormat="1" ht="26.1" customHeight="1">
      <c r="B40" s="29">
        <v>22</v>
      </c>
      <c r="C40" s="125" t="s">
        <v>1204</v>
      </c>
      <c r="D40" s="533" t="s">
        <v>151</v>
      </c>
      <c r="E40" s="533"/>
      <c r="F40" s="533"/>
      <c r="G40" s="533"/>
      <c r="H40" s="533"/>
      <c r="I40" s="533"/>
      <c r="J40" s="24"/>
      <c r="K40" s="24"/>
      <c r="L40" s="41"/>
    </row>
    <row r="41" spans="2:12" s="40" customFormat="1" ht="26.1" customHeight="1">
      <c r="B41" s="29"/>
      <c r="C41" s="48"/>
      <c r="D41" s="533" t="s">
        <v>152</v>
      </c>
      <c r="E41" s="533"/>
      <c r="F41" s="533"/>
      <c r="G41" s="533"/>
      <c r="H41" s="533"/>
      <c r="I41" s="533"/>
      <c r="J41" s="41"/>
      <c r="K41" s="41"/>
      <c r="L41" s="41"/>
    </row>
    <row r="42" spans="2:12" s="40" customFormat="1" ht="26.1" customHeight="1">
      <c r="B42" s="29">
        <v>23</v>
      </c>
      <c r="C42" s="125" t="s">
        <v>1204</v>
      </c>
      <c r="D42" s="533" t="s">
        <v>153</v>
      </c>
      <c r="E42" s="533"/>
      <c r="F42" s="533"/>
      <c r="G42" s="533"/>
      <c r="H42" s="533"/>
      <c r="I42" s="533"/>
      <c r="J42" s="24"/>
      <c r="K42" s="41"/>
      <c r="L42" s="41"/>
    </row>
    <row r="43" spans="2:12" s="40" customFormat="1" ht="26.1" customHeight="1">
      <c r="B43" s="29"/>
      <c r="C43" s="48"/>
      <c r="D43" s="533" t="s">
        <v>154</v>
      </c>
      <c r="E43" s="533"/>
      <c r="F43" s="533"/>
      <c r="G43" s="533"/>
      <c r="H43" s="533"/>
      <c r="I43" s="533"/>
      <c r="J43" s="41"/>
      <c r="K43" s="41"/>
      <c r="L43" s="41"/>
    </row>
    <row r="44" spans="2:12" s="40" customFormat="1" ht="26.1" customHeight="1">
      <c r="B44" s="29">
        <v>24</v>
      </c>
      <c r="C44" s="125" t="s">
        <v>1204</v>
      </c>
      <c r="D44" s="533" t="s">
        <v>190</v>
      </c>
      <c r="E44" s="533"/>
      <c r="F44" s="533"/>
      <c r="G44" s="533"/>
      <c r="H44" s="533"/>
      <c r="I44" s="533"/>
      <c r="J44" s="24"/>
      <c r="K44" s="24"/>
      <c r="L44" s="41"/>
    </row>
    <row r="45" spans="2:12" s="40" customFormat="1" ht="26.1" customHeight="1">
      <c r="B45" s="29"/>
      <c r="C45" s="48"/>
      <c r="D45" s="533" t="s">
        <v>155</v>
      </c>
      <c r="E45" s="533"/>
      <c r="F45" s="533"/>
      <c r="G45" s="533"/>
      <c r="H45" s="533"/>
      <c r="I45" s="533"/>
      <c r="J45" s="41"/>
      <c r="K45" s="41"/>
      <c r="L45" s="41"/>
    </row>
    <row r="46" spans="2:12" s="40" customFormat="1" ht="26.1" customHeight="1">
      <c r="B46" s="29">
        <v>25</v>
      </c>
      <c r="C46" s="125" t="s">
        <v>1204</v>
      </c>
      <c r="D46" s="533" t="s">
        <v>156</v>
      </c>
      <c r="E46" s="533"/>
      <c r="F46" s="533"/>
      <c r="G46" s="533"/>
      <c r="H46" s="533"/>
      <c r="I46" s="533"/>
      <c r="J46" s="24"/>
      <c r="K46" s="24"/>
      <c r="L46" s="41"/>
    </row>
    <row r="47" spans="2:12" s="40" customFormat="1" ht="26.1" customHeight="1">
      <c r="B47" s="29"/>
      <c r="C47" s="207"/>
      <c r="D47" s="533" t="s">
        <v>157</v>
      </c>
      <c r="E47" s="533"/>
      <c r="F47" s="533"/>
      <c r="G47" s="533"/>
      <c r="H47" s="533"/>
      <c r="I47" s="533"/>
      <c r="J47" s="24"/>
      <c r="K47" s="24"/>
      <c r="L47" s="41"/>
    </row>
    <row r="48" spans="2:12" s="24" customFormat="1" ht="26.1" customHeight="1">
      <c r="B48" s="29"/>
      <c r="C48" s="48"/>
      <c r="D48" s="533"/>
      <c r="E48" s="533"/>
      <c r="F48" s="533"/>
      <c r="G48" s="533"/>
      <c r="H48" s="533"/>
      <c r="I48" s="533"/>
    </row>
    <row r="49" spans="2:11" s="24" customFormat="1" ht="26.1" customHeight="1">
      <c r="B49" s="29"/>
      <c r="C49" s="48"/>
      <c r="D49" s="533"/>
      <c r="E49" s="533"/>
      <c r="F49" s="533"/>
      <c r="G49" s="533"/>
      <c r="H49" s="533"/>
      <c r="I49" s="533"/>
    </row>
    <row r="50" spans="2:11" s="24" customFormat="1" ht="26.1" customHeight="1">
      <c r="B50" s="29"/>
      <c r="C50" s="48"/>
      <c r="D50" s="533"/>
      <c r="E50" s="533"/>
      <c r="F50" s="533"/>
      <c r="G50" s="533"/>
      <c r="H50" s="533"/>
      <c r="I50" s="533"/>
    </row>
    <row r="51" spans="2:11" s="24" customFormat="1" ht="26.1" customHeight="1">
      <c r="C51" s="48"/>
      <c r="D51" s="533"/>
      <c r="E51" s="533"/>
      <c r="F51" s="533"/>
      <c r="G51" s="533"/>
      <c r="H51" s="533"/>
      <c r="I51" s="533"/>
    </row>
    <row r="52" spans="2:11" s="24" customFormat="1" ht="26.1" customHeight="1">
      <c r="B52" s="29"/>
      <c r="C52" s="48"/>
      <c r="D52" s="533"/>
      <c r="E52" s="533"/>
      <c r="F52" s="533"/>
      <c r="G52" s="533"/>
      <c r="H52" s="533"/>
      <c r="I52" s="533"/>
    </row>
    <row r="53" spans="2:11" s="24" customFormat="1" ht="26.1" customHeight="1">
      <c r="B53" s="29"/>
      <c r="C53" s="48"/>
      <c r="D53" s="533"/>
      <c r="E53" s="533"/>
      <c r="F53" s="533"/>
      <c r="G53" s="533"/>
      <c r="H53" s="533"/>
      <c r="I53" s="533"/>
    </row>
    <row r="54" spans="2:11" s="24" customFormat="1" ht="26.1" customHeight="1">
      <c r="B54" s="29"/>
      <c r="C54" s="48"/>
      <c r="D54" s="533"/>
      <c r="E54" s="533"/>
      <c r="F54" s="533"/>
      <c r="G54" s="533"/>
      <c r="H54" s="533"/>
      <c r="I54" s="533"/>
    </row>
    <row r="55" spans="2:11" s="24" customFormat="1" ht="26.1" customHeight="1">
      <c r="B55" s="29"/>
      <c r="C55" s="48"/>
      <c r="D55" s="533"/>
      <c r="E55" s="533"/>
      <c r="F55" s="533"/>
      <c r="G55" s="533"/>
      <c r="H55" s="533"/>
      <c r="I55" s="533"/>
    </row>
    <row r="56" spans="2:11" s="24" customFormat="1" ht="26.1" customHeight="1">
      <c r="B56" s="29"/>
      <c r="C56" s="48"/>
      <c r="D56" s="533"/>
      <c r="E56" s="533"/>
      <c r="F56" s="533"/>
      <c r="G56" s="533"/>
      <c r="H56" s="533"/>
      <c r="I56" s="533"/>
    </row>
    <row r="57" spans="2:11" s="24" customFormat="1" ht="26.1" customHeight="1">
      <c r="B57" s="29"/>
      <c r="C57" s="48"/>
      <c r="D57" s="533"/>
      <c r="E57" s="533"/>
      <c r="F57" s="533"/>
      <c r="G57" s="533"/>
      <c r="H57" s="533"/>
      <c r="I57" s="533"/>
    </row>
    <row r="58" spans="2:11" s="24" customFormat="1" ht="26.1" customHeight="1">
      <c r="B58" s="29"/>
      <c r="C58" s="48"/>
      <c r="D58" s="533"/>
      <c r="E58" s="533"/>
      <c r="F58" s="533"/>
      <c r="G58" s="533"/>
      <c r="H58" s="533"/>
      <c r="I58" s="533"/>
    </row>
    <row r="59" spans="2:11" s="24" customFormat="1" ht="26.1" customHeight="1">
      <c r="B59" s="29"/>
      <c r="C59" s="48"/>
      <c r="D59" s="533"/>
      <c r="E59" s="533"/>
      <c r="F59" s="533"/>
      <c r="G59" s="533"/>
      <c r="H59" s="533"/>
      <c r="I59" s="533"/>
    </row>
    <row r="60" spans="2:11" s="24" customFormat="1" ht="26.1" customHeight="1">
      <c r="B60" s="29"/>
      <c r="C60" s="48"/>
      <c r="D60" s="533"/>
      <c r="E60" s="533"/>
      <c r="F60" s="533"/>
      <c r="G60" s="533"/>
      <c r="H60" s="533"/>
      <c r="I60" s="533"/>
    </row>
    <row r="61" spans="2:11" s="24" customFormat="1" ht="26.1" customHeight="1">
      <c r="B61" s="29"/>
      <c r="D61" s="534"/>
      <c r="E61" s="534"/>
      <c r="F61" s="534"/>
      <c r="G61" s="534"/>
      <c r="H61" s="534"/>
      <c r="I61" s="534"/>
      <c r="J61" s="534"/>
      <c r="K61" s="534"/>
    </row>
    <row r="62" spans="2:11" s="24" customFormat="1" ht="26.1" customHeight="1">
      <c r="B62" s="29"/>
      <c r="D62" s="534"/>
      <c r="E62" s="534"/>
      <c r="F62" s="534"/>
      <c r="G62" s="534"/>
      <c r="H62" s="534"/>
      <c r="I62" s="534"/>
      <c r="J62" s="534"/>
      <c r="K62" s="534"/>
    </row>
    <row r="63" spans="2:11" s="24" customFormat="1" ht="26.1" customHeight="1">
      <c r="B63" s="29"/>
      <c r="D63" s="534"/>
      <c r="E63" s="534"/>
      <c r="F63" s="534"/>
      <c r="G63" s="534"/>
      <c r="H63" s="534"/>
      <c r="I63" s="534"/>
      <c r="J63" s="534"/>
      <c r="K63" s="534"/>
    </row>
    <row r="64" spans="2:11" s="24" customFormat="1" ht="26.1" customHeight="1">
      <c r="B64" s="29"/>
      <c r="D64" s="534"/>
      <c r="E64" s="534"/>
      <c r="F64" s="534"/>
      <c r="G64" s="534"/>
      <c r="H64" s="534"/>
      <c r="I64" s="534"/>
      <c r="J64" s="534"/>
      <c r="K64" s="534"/>
    </row>
    <row r="65" spans="2:11" s="24" customFormat="1" ht="24.95" customHeight="1">
      <c r="B65" s="29"/>
      <c r="D65" s="534"/>
      <c r="E65" s="534"/>
      <c r="F65" s="534"/>
      <c r="G65" s="534"/>
      <c r="H65" s="534"/>
      <c r="I65" s="534"/>
      <c r="J65" s="534"/>
      <c r="K65" s="534"/>
    </row>
    <row r="66" spans="2:11" s="24" customFormat="1" ht="24.95" customHeight="1">
      <c r="B66" s="29"/>
    </row>
    <row r="67" spans="2:11" s="24" customFormat="1" ht="24" customHeight="1">
      <c r="B67" s="29"/>
    </row>
    <row r="68" spans="2:11" s="24" customFormat="1" ht="24" customHeight="1">
      <c r="B68" s="29"/>
    </row>
    <row r="69" spans="2:11" s="24" customFormat="1" ht="24" customHeight="1"/>
    <row r="70" spans="2:11" s="24" customFormat="1" ht="24" customHeight="1"/>
    <row r="71" spans="2:11" s="24" customFormat="1" ht="24" customHeight="1"/>
    <row r="72" spans="2:11" s="24" customFormat="1" ht="24" customHeight="1"/>
    <row r="73" spans="2:11" s="24" customFormat="1" ht="24" customHeight="1"/>
    <row r="74" spans="2:11" s="24" customFormat="1" ht="24" customHeight="1"/>
    <row r="75" spans="2:11" s="24" customFormat="1" ht="24" customHeight="1"/>
    <row r="76" spans="2:11" s="24" customFormat="1" ht="24" customHeight="1"/>
    <row r="77" spans="2:11" s="24" customFormat="1" ht="24" customHeight="1"/>
    <row r="78" spans="2:11" s="24" customFormat="1" ht="24" customHeight="1"/>
    <row r="79" spans="2:11" s="24" customFormat="1" ht="24" customHeight="1"/>
    <row r="80" spans="2:11" s="24" customFormat="1" ht="24" customHeight="1"/>
    <row r="81" spans="2:3" s="24" customFormat="1" ht="20.100000000000001" customHeight="1"/>
    <row r="82" spans="2:3" s="24" customFormat="1" ht="20.100000000000001" customHeight="1"/>
    <row r="83" spans="2:3" s="24" customFormat="1" ht="20.100000000000001" customHeight="1"/>
    <row r="84" spans="2:3" s="24" customFormat="1" ht="20.100000000000001" customHeight="1"/>
    <row r="85" spans="2:3" s="24" customFormat="1" ht="20.100000000000001" customHeight="1"/>
    <row r="86" spans="2:3" s="24" customFormat="1" ht="20.100000000000001" customHeight="1"/>
    <row r="87" spans="2:3" s="24" customFormat="1" ht="20.100000000000001" customHeight="1"/>
    <row r="88" spans="2:3" s="24" customFormat="1" ht="20.100000000000001" customHeight="1"/>
    <row r="89" spans="2:3" s="24" customFormat="1" ht="24.95" customHeight="1"/>
    <row r="90" spans="2:3" s="24" customFormat="1" ht="24.95" customHeight="1"/>
    <row r="91" spans="2:3" s="24" customFormat="1"/>
    <row r="92" spans="2:3" s="24" customFormat="1"/>
    <row r="93" spans="2:3">
      <c r="B93" s="24"/>
      <c r="C93" s="24"/>
    </row>
    <row r="94" spans="2:3">
      <c r="B94" s="24"/>
      <c r="C94" s="24"/>
    </row>
    <row r="95" spans="2:3">
      <c r="B95" s="24"/>
      <c r="C95" s="24"/>
    </row>
  </sheetData>
  <mergeCells count="61">
    <mergeCell ref="D59:I59"/>
    <mergeCell ref="D60:I60"/>
    <mergeCell ref="D50:I50"/>
    <mergeCell ref="D51:I51"/>
    <mergeCell ref="D52:I52"/>
    <mergeCell ref="D53:I53"/>
    <mergeCell ref="D54:I54"/>
    <mergeCell ref="D55:I55"/>
    <mergeCell ref="B4:I4"/>
    <mergeCell ref="D16:I16"/>
    <mergeCell ref="D27:I27"/>
    <mergeCell ref="D28:I28"/>
    <mergeCell ref="D41:I41"/>
    <mergeCell ref="D30:I30"/>
    <mergeCell ref="D32:I32"/>
    <mergeCell ref="D23:I23"/>
    <mergeCell ref="D6:I6"/>
    <mergeCell ref="D9:I9"/>
    <mergeCell ref="D14:I14"/>
    <mergeCell ref="D15:I15"/>
    <mergeCell ref="D17:I17"/>
    <mergeCell ref="D22:I22"/>
    <mergeCell ref="D13:I13"/>
    <mergeCell ref="D18:I18"/>
    <mergeCell ref="D7:I7"/>
    <mergeCell ref="D8:I8"/>
    <mergeCell ref="D10:I10"/>
    <mergeCell ref="D11:I11"/>
    <mergeCell ref="D12:I12"/>
    <mergeCell ref="D65:K65"/>
    <mergeCell ref="D56:I56"/>
    <mergeCell ref="D39:I39"/>
    <mergeCell ref="D34:I34"/>
    <mergeCell ref="D61:K61"/>
    <mergeCell ref="D62:K62"/>
    <mergeCell ref="D48:I48"/>
    <mergeCell ref="D40:I40"/>
    <mergeCell ref="D46:I46"/>
    <mergeCell ref="D36:I36"/>
    <mergeCell ref="D38:I38"/>
    <mergeCell ref="D35:I35"/>
    <mergeCell ref="D47:I47"/>
    <mergeCell ref="D44:I44"/>
    <mergeCell ref="D45:I45"/>
    <mergeCell ref="D43:I43"/>
    <mergeCell ref="D63:K63"/>
    <mergeCell ref="D20:I20"/>
    <mergeCell ref="D49:I49"/>
    <mergeCell ref="D19:I19"/>
    <mergeCell ref="D64:K64"/>
    <mergeCell ref="D24:I24"/>
    <mergeCell ref="D21:I21"/>
    <mergeCell ref="D26:I26"/>
    <mergeCell ref="D25:I25"/>
    <mergeCell ref="D29:I29"/>
    <mergeCell ref="D31:I31"/>
    <mergeCell ref="D33:I33"/>
    <mergeCell ref="D42:I42"/>
    <mergeCell ref="D37:I37"/>
    <mergeCell ref="D57:I57"/>
    <mergeCell ref="D58:I58"/>
  </mergeCells>
  <phoneticPr fontId="17"/>
  <pageMargins left="0.25" right="0.25" top="0.75" bottom="0.75" header="0.3" footer="0.3"/>
  <pageSetup paperSize="9" orientation="portrait" horizontalDpi="300" verticalDpi="300" r:id="rId1"/>
  <headerFooter>
    <oddHeader xml:space="preserve">&amp;C&amp;"ＭＳ Ｐ明朝,標準"&amp;16令和１年度・第3種公認審判員・認定講習会　問題集　　
</oddHeader>
    <oddFooter xml:space="preserve">&amp;C&amp;"ＭＳ Ｐ明朝,標準"&amp;9&amp;P </oddFooter>
  </headerFooter>
  <rowBreaks count="2" manualBreakCount="2">
    <brk id="30" max="8" man="1"/>
    <brk id="66" min="1"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H428"/>
  <sheetViews>
    <sheetView view="pageBreakPreview" topLeftCell="A16" zoomScaleNormal="100" zoomScaleSheetLayoutView="100" workbookViewId="0">
      <selection activeCell="J13" sqref="J13"/>
    </sheetView>
  </sheetViews>
  <sheetFormatPr defaultRowHeight="13.5"/>
  <cols>
    <col min="1" max="2" width="5.625" customWidth="1"/>
    <col min="3" max="9" width="13.625" customWidth="1"/>
  </cols>
  <sheetData>
    <row r="1" spans="1:8" s="24" customFormat="1" ht="26.1" customHeight="1">
      <c r="A1" s="165"/>
      <c r="B1" s="165"/>
      <c r="C1" s="365" t="s">
        <v>1162</v>
      </c>
      <c r="D1" s="683"/>
      <c r="E1" s="684"/>
      <c r="G1" s="30"/>
      <c r="H1" s="30"/>
    </row>
    <row r="2" spans="1:8" s="24" customFormat="1" ht="26.1" customHeight="1">
      <c r="A2" s="165"/>
      <c r="B2" s="165"/>
      <c r="C2" s="365" t="s">
        <v>1163</v>
      </c>
      <c r="D2" s="683"/>
      <c r="E2" s="684"/>
      <c r="G2" s="30"/>
      <c r="H2" s="30"/>
    </row>
    <row r="3" spans="1:8" s="24" customFormat="1" ht="26.1" customHeight="1">
      <c r="A3" s="165"/>
      <c r="B3" s="165"/>
      <c r="C3" s="165"/>
      <c r="D3" s="165"/>
      <c r="E3" s="165"/>
      <c r="F3" s="166"/>
      <c r="G3" s="156"/>
      <c r="H3" s="156"/>
    </row>
    <row r="4" spans="1:8" s="24" customFormat="1" ht="26.1" customHeight="1">
      <c r="A4" s="545" t="s">
        <v>193</v>
      </c>
      <c r="B4" s="545"/>
      <c r="C4" s="545"/>
      <c r="D4" s="545"/>
      <c r="E4" s="545"/>
      <c r="F4" s="545"/>
      <c r="G4" s="545"/>
      <c r="H4" s="545"/>
    </row>
    <row r="5" spans="1:8" s="24" customFormat="1" ht="26.1" customHeight="1">
      <c r="A5" s="165"/>
      <c r="B5" s="165"/>
      <c r="C5" s="165"/>
      <c r="D5" s="165"/>
      <c r="E5" s="165"/>
      <c r="F5" s="166"/>
      <c r="G5" s="156"/>
      <c r="H5" s="156"/>
    </row>
    <row r="6" spans="1:8" s="24" customFormat="1" ht="26.1" customHeight="1">
      <c r="A6" s="29">
        <v>1</v>
      </c>
      <c r="B6" s="373" t="s">
        <v>1187</v>
      </c>
      <c r="C6" s="533" t="s">
        <v>127</v>
      </c>
      <c r="D6" s="533"/>
      <c r="E6" s="533"/>
      <c r="F6" s="533"/>
      <c r="G6" s="533"/>
      <c r="H6" s="533"/>
    </row>
    <row r="7" spans="1:8" s="24" customFormat="1" ht="26.1" customHeight="1">
      <c r="A7" s="29"/>
      <c r="B7" s="373"/>
      <c r="C7" s="533" t="s">
        <v>128</v>
      </c>
      <c r="D7" s="533"/>
      <c r="E7" s="533"/>
      <c r="F7" s="533"/>
      <c r="G7" s="533"/>
      <c r="H7" s="533"/>
    </row>
    <row r="8" spans="1:8" s="24" customFormat="1" ht="26.1" customHeight="1">
      <c r="A8" s="29">
        <v>2</v>
      </c>
      <c r="B8" s="373" t="s">
        <v>1188</v>
      </c>
      <c r="C8" s="533" t="s">
        <v>119</v>
      </c>
      <c r="D8" s="533"/>
      <c r="E8" s="533"/>
      <c r="F8" s="533"/>
      <c r="G8" s="533"/>
      <c r="H8" s="533"/>
    </row>
    <row r="9" spans="1:8" s="24" customFormat="1" ht="26.1" customHeight="1">
      <c r="A9" s="29">
        <v>3</v>
      </c>
      <c r="B9" s="373" t="s">
        <v>1188</v>
      </c>
      <c r="C9" s="533" t="s">
        <v>129</v>
      </c>
      <c r="D9" s="533"/>
      <c r="E9" s="533"/>
      <c r="F9" s="533"/>
      <c r="G9" s="533"/>
      <c r="H9" s="533"/>
    </row>
    <row r="10" spans="1:8" s="24" customFormat="1" ht="26.1" customHeight="1">
      <c r="A10" s="29"/>
      <c r="B10" s="373"/>
      <c r="C10" s="533" t="s">
        <v>130</v>
      </c>
      <c r="D10" s="533"/>
      <c r="E10" s="533"/>
      <c r="F10" s="533"/>
      <c r="G10" s="533"/>
      <c r="H10" s="533"/>
    </row>
    <row r="11" spans="1:8" s="24" customFormat="1" ht="26.1" customHeight="1">
      <c r="A11" s="29">
        <v>4</v>
      </c>
      <c r="B11" s="373" t="s">
        <v>1188</v>
      </c>
      <c r="C11" s="533" t="s">
        <v>120</v>
      </c>
      <c r="D11" s="533"/>
      <c r="E11" s="533"/>
      <c r="F11" s="533"/>
      <c r="G11" s="533"/>
      <c r="H11" s="533"/>
    </row>
    <row r="12" spans="1:8" s="24" customFormat="1" ht="26.1" customHeight="1">
      <c r="A12" s="29">
        <v>5</v>
      </c>
      <c r="B12" s="373" t="s">
        <v>1187</v>
      </c>
      <c r="C12" s="533" t="s">
        <v>121</v>
      </c>
      <c r="D12" s="533"/>
      <c r="E12" s="533"/>
      <c r="F12" s="533"/>
      <c r="G12" s="533"/>
      <c r="H12" s="533"/>
    </row>
    <row r="13" spans="1:8" s="24" customFormat="1" ht="26.1" customHeight="1">
      <c r="A13" s="29">
        <v>6</v>
      </c>
      <c r="B13" s="373" t="s">
        <v>1188</v>
      </c>
      <c r="C13" s="533" t="s">
        <v>122</v>
      </c>
      <c r="D13" s="533"/>
      <c r="E13" s="533"/>
      <c r="F13" s="533"/>
      <c r="G13" s="533"/>
      <c r="H13" s="533"/>
    </row>
    <row r="14" spans="1:8" s="24" customFormat="1" ht="26.1" customHeight="1">
      <c r="A14" s="29">
        <v>7</v>
      </c>
      <c r="B14" s="373" t="s">
        <v>1187</v>
      </c>
      <c r="C14" s="533" t="s">
        <v>131</v>
      </c>
      <c r="D14" s="533"/>
      <c r="E14" s="533"/>
      <c r="F14" s="533"/>
      <c r="G14" s="533"/>
      <c r="H14" s="533"/>
    </row>
    <row r="15" spans="1:8" s="24" customFormat="1" ht="26.1" customHeight="1">
      <c r="A15" s="29"/>
      <c r="B15" s="373"/>
      <c r="C15" s="533" t="s">
        <v>132</v>
      </c>
      <c r="D15" s="533"/>
      <c r="E15" s="533"/>
      <c r="F15" s="533"/>
      <c r="G15" s="533"/>
      <c r="H15" s="533"/>
    </row>
    <row r="16" spans="1:8" s="24" customFormat="1" ht="26.1" customHeight="1">
      <c r="A16" s="29">
        <v>8</v>
      </c>
      <c r="B16" s="373" t="s">
        <v>1188</v>
      </c>
      <c r="C16" s="533" t="s">
        <v>123</v>
      </c>
      <c r="D16" s="533"/>
      <c r="E16" s="533"/>
      <c r="F16" s="533"/>
      <c r="G16" s="533"/>
      <c r="H16" s="533"/>
    </row>
    <row r="17" spans="1:8" s="24" customFormat="1" ht="26.1" customHeight="1">
      <c r="A17" s="29">
        <v>9</v>
      </c>
      <c r="B17" s="373" t="s">
        <v>1187</v>
      </c>
      <c r="C17" s="533" t="s">
        <v>133</v>
      </c>
      <c r="D17" s="533"/>
      <c r="E17" s="533"/>
      <c r="F17" s="533"/>
      <c r="G17" s="533"/>
      <c r="H17" s="533"/>
    </row>
    <row r="18" spans="1:8" s="24" customFormat="1" ht="26.1" customHeight="1">
      <c r="A18" s="29"/>
      <c r="B18" s="373"/>
      <c r="C18" s="533" t="s">
        <v>134</v>
      </c>
      <c r="D18" s="533"/>
      <c r="E18" s="533"/>
      <c r="F18" s="533"/>
      <c r="G18" s="533"/>
      <c r="H18" s="533"/>
    </row>
    <row r="19" spans="1:8" s="24" customFormat="1" ht="26.1" customHeight="1">
      <c r="A19" s="29">
        <v>10</v>
      </c>
      <c r="B19" s="373" t="s">
        <v>1188</v>
      </c>
      <c r="C19" s="533" t="s">
        <v>135</v>
      </c>
      <c r="D19" s="533"/>
      <c r="E19" s="533"/>
      <c r="F19" s="533"/>
      <c r="G19" s="533"/>
      <c r="H19" s="533"/>
    </row>
    <row r="20" spans="1:8" s="24" customFormat="1" ht="26.1" customHeight="1">
      <c r="A20" s="29">
        <v>11</v>
      </c>
      <c r="B20" s="373" t="s">
        <v>1188</v>
      </c>
      <c r="C20" s="533" t="s">
        <v>159</v>
      </c>
      <c r="D20" s="533"/>
      <c r="E20" s="533"/>
      <c r="F20" s="533"/>
      <c r="G20" s="533"/>
      <c r="H20" s="533"/>
    </row>
    <row r="21" spans="1:8" s="24" customFormat="1" ht="26.1" customHeight="1">
      <c r="A21" s="29"/>
      <c r="B21" s="373"/>
      <c r="C21" s="533" t="s">
        <v>158</v>
      </c>
      <c r="D21" s="533"/>
      <c r="E21" s="533"/>
      <c r="F21" s="533"/>
      <c r="G21" s="533"/>
      <c r="H21" s="533"/>
    </row>
    <row r="22" spans="1:8" s="24" customFormat="1" ht="26.1" customHeight="1">
      <c r="A22" s="29">
        <v>12</v>
      </c>
      <c r="B22" s="373" t="s">
        <v>1188</v>
      </c>
      <c r="C22" s="533" t="s">
        <v>136</v>
      </c>
      <c r="D22" s="533"/>
      <c r="E22" s="533"/>
      <c r="F22" s="533"/>
      <c r="G22" s="533"/>
      <c r="H22" s="533"/>
    </row>
    <row r="23" spans="1:8" s="24" customFormat="1" ht="26.1" customHeight="1">
      <c r="A23" s="29"/>
      <c r="B23" s="373"/>
      <c r="C23" s="533" t="s">
        <v>137</v>
      </c>
      <c r="D23" s="533"/>
      <c r="E23" s="533"/>
      <c r="F23" s="533"/>
      <c r="G23" s="533"/>
      <c r="H23" s="533"/>
    </row>
    <row r="24" spans="1:8" s="24" customFormat="1" ht="26.1" customHeight="1">
      <c r="A24" s="29">
        <v>13</v>
      </c>
      <c r="B24" s="373" t="s">
        <v>1187</v>
      </c>
      <c r="C24" s="533" t="s">
        <v>124</v>
      </c>
      <c r="D24" s="533"/>
      <c r="E24" s="533"/>
      <c r="F24" s="533"/>
      <c r="G24" s="533"/>
      <c r="H24" s="533"/>
    </row>
    <row r="25" spans="1:8" s="24" customFormat="1" ht="26.1" customHeight="1">
      <c r="A25" s="29">
        <v>14</v>
      </c>
      <c r="B25" s="373" t="s">
        <v>1188</v>
      </c>
      <c r="C25" s="533" t="s">
        <v>138</v>
      </c>
      <c r="D25" s="533"/>
      <c r="E25" s="533"/>
      <c r="F25" s="533"/>
      <c r="G25" s="533"/>
      <c r="H25" s="533"/>
    </row>
    <row r="26" spans="1:8" s="24" customFormat="1" ht="26.1" customHeight="1">
      <c r="A26" s="29"/>
      <c r="B26" s="373"/>
      <c r="C26" s="533" t="s">
        <v>139</v>
      </c>
      <c r="D26" s="533"/>
      <c r="E26" s="533"/>
      <c r="F26" s="533"/>
      <c r="G26" s="533"/>
      <c r="H26" s="533"/>
    </row>
    <row r="27" spans="1:8" s="24" customFormat="1" ht="26.1" customHeight="1">
      <c r="A27" s="29">
        <v>15</v>
      </c>
      <c r="B27" s="373" t="s">
        <v>1188</v>
      </c>
      <c r="C27" s="533" t="s">
        <v>125</v>
      </c>
      <c r="D27" s="533"/>
      <c r="E27" s="533"/>
      <c r="F27" s="533"/>
      <c r="G27" s="533"/>
      <c r="H27" s="533"/>
    </row>
    <row r="28" spans="1:8" s="24" customFormat="1" ht="26.1" customHeight="1">
      <c r="A28" s="29">
        <v>16</v>
      </c>
      <c r="B28" s="373" t="s">
        <v>1188</v>
      </c>
      <c r="C28" s="533" t="s">
        <v>126</v>
      </c>
      <c r="D28" s="533"/>
      <c r="E28" s="533"/>
      <c r="F28" s="533"/>
      <c r="G28" s="533"/>
      <c r="H28" s="533"/>
    </row>
    <row r="29" spans="1:8" s="24" customFormat="1" ht="26.1" customHeight="1">
      <c r="A29" s="29">
        <v>17</v>
      </c>
      <c r="B29" s="373" t="s">
        <v>1188</v>
      </c>
      <c r="C29" s="533" t="s">
        <v>140</v>
      </c>
      <c r="D29" s="533"/>
      <c r="E29" s="533"/>
      <c r="F29" s="533"/>
      <c r="G29" s="533"/>
      <c r="H29" s="533"/>
    </row>
    <row r="30" spans="1:8" s="24" customFormat="1" ht="26.1" customHeight="1">
      <c r="A30" s="29"/>
      <c r="B30" s="373"/>
      <c r="C30" s="533" t="s">
        <v>141</v>
      </c>
      <c r="D30" s="533"/>
      <c r="E30" s="533"/>
      <c r="F30" s="533"/>
      <c r="G30" s="533"/>
      <c r="H30" s="533"/>
    </row>
    <row r="31" spans="1:8" s="24" customFormat="1" ht="26.1" customHeight="1">
      <c r="A31" s="29">
        <v>18</v>
      </c>
      <c r="B31" s="373" t="s">
        <v>1187</v>
      </c>
      <c r="C31" s="533" t="s">
        <v>142</v>
      </c>
      <c r="D31" s="533"/>
      <c r="E31" s="533"/>
      <c r="F31" s="533"/>
      <c r="G31" s="533"/>
      <c r="H31" s="533"/>
    </row>
    <row r="32" spans="1:8" s="24" customFormat="1" ht="26.1" customHeight="1">
      <c r="A32" s="29"/>
      <c r="B32" s="373"/>
      <c r="C32" s="533" t="s">
        <v>143</v>
      </c>
      <c r="D32" s="533"/>
      <c r="E32" s="533"/>
      <c r="F32" s="533"/>
      <c r="G32" s="533"/>
      <c r="H32" s="533"/>
    </row>
    <row r="33" spans="1:8" s="24" customFormat="1" ht="26.1" customHeight="1">
      <c r="A33" s="29">
        <v>19</v>
      </c>
      <c r="B33" s="373" t="s">
        <v>1187</v>
      </c>
      <c r="C33" s="533" t="s">
        <v>144</v>
      </c>
      <c r="D33" s="533"/>
      <c r="E33" s="533"/>
      <c r="F33" s="533"/>
      <c r="G33" s="533"/>
      <c r="H33" s="533"/>
    </row>
    <row r="34" spans="1:8" s="24" customFormat="1" ht="26.1" customHeight="1">
      <c r="A34" s="29"/>
      <c r="B34" s="373"/>
      <c r="C34" s="533" t="s">
        <v>145</v>
      </c>
      <c r="D34" s="533"/>
      <c r="E34" s="533"/>
      <c r="F34" s="533"/>
      <c r="G34" s="533"/>
      <c r="H34" s="533"/>
    </row>
    <row r="35" spans="1:8" s="24" customFormat="1" ht="26.1" customHeight="1">
      <c r="A35" s="29">
        <v>20</v>
      </c>
      <c r="B35" s="373" t="s">
        <v>1188</v>
      </c>
      <c r="C35" s="533" t="s">
        <v>146</v>
      </c>
      <c r="D35" s="533"/>
      <c r="E35" s="533"/>
      <c r="F35" s="533"/>
      <c r="G35" s="533"/>
      <c r="H35" s="533"/>
    </row>
    <row r="36" spans="1:8" s="24" customFormat="1" ht="26.1" customHeight="1">
      <c r="A36" s="29"/>
      <c r="B36" s="373"/>
      <c r="C36" s="533" t="s">
        <v>147</v>
      </c>
      <c r="D36" s="533"/>
      <c r="E36" s="533"/>
      <c r="F36" s="533"/>
      <c r="G36" s="533"/>
      <c r="H36" s="533"/>
    </row>
    <row r="37" spans="1:8" s="24" customFormat="1" ht="26.1" customHeight="1">
      <c r="A37" s="29"/>
      <c r="B37" s="373"/>
      <c r="C37" s="533" t="s">
        <v>148</v>
      </c>
      <c r="D37" s="533"/>
      <c r="E37" s="533"/>
      <c r="F37" s="533"/>
      <c r="G37" s="533"/>
      <c r="H37" s="533"/>
    </row>
    <row r="38" spans="1:8" s="24" customFormat="1" ht="26.1" customHeight="1">
      <c r="A38" s="29">
        <v>21</v>
      </c>
      <c r="B38" s="373" t="s">
        <v>1188</v>
      </c>
      <c r="C38" s="533" t="s">
        <v>149</v>
      </c>
      <c r="D38" s="533"/>
      <c r="E38" s="533"/>
      <c r="F38" s="533"/>
      <c r="G38" s="533"/>
      <c r="H38" s="533"/>
    </row>
    <row r="39" spans="1:8" s="24" customFormat="1" ht="26.1" customHeight="1">
      <c r="A39" s="29"/>
      <c r="B39" s="373"/>
      <c r="C39" s="533" t="s">
        <v>150</v>
      </c>
      <c r="D39" s="533"/>
      <c r="E39" s="533"/>
      <c r="F39" s="533"/>
      <c r="G39" s="533"/>
      <c r="H39" s="533"/>
    </row>
    <row r="40" spans="1:8" s="24" customFormat="1" ht="26.1" customHeight="1">
      <c r="A40" s="29">
        <v>22</v>
      </c>
      <c r="B40" s="373" t="s">
        <v>1187</v>
      </c>
      <c r="C40" s="533" t="s">
        <v>151</v>
      </c>
      <c r="D40" s="533"/>
      <c r="E40" s="533"/>
      <c r="F40" s="533"/>
      <c r="G40" s="533"/>
      <c r="H40" s="533"/>
    </row>
    <row r="41" spans="1:8" s="24" customFormat="1" ht="26.1" customHeight="1">
      <c r="A41" s="29"/>
      <c r="B41" s="373"/>
      <c r="C41" s="533" t="s">
        <v>152</v>
      </c>
      <c r="D41" s="533"/>
      <c r="E41" s="533"/>
      <c r="F41" s="533"/>
      <c r="G41" s="533"/>
      <c r="H41" s="533"/>
    </row>
    <row r="42" spans="1:8" s="24" customFormat="1" ht="26.1" customHeight="1">
      <c r="A42" s="29">
        <v>23</v>
      </c>
      <c r="B42" s="373" t="s">
        <v>1187</v>
      </c>
      <c r="C42" s="533" t="s">
        <v>153</v>
      </c>
      <c r="D42" s="533"/>
      <c r="E42" s="533"/>
      <c r="F42" s="533"/>
      <c r="G42" s="533"/>
      <c r="H42" s="533"/>
    </row>
    <row r="43" spans="1:8" s="24" customFormat="1" ht="26.1" customHeight="1">
      <c r="A43" s="29"/>
      <c r="B43" s="373"/>
      <c r="C43" s="533" t="s">
        <v>154</v>
      </c>
      <c r="D43" s="533"/>
      <c r="E43" s="533"/>
      <c r="F43" s="533"/>
      <c r="G43" s="533"/>
      <c r="H43" s="533"/>
    </row>
    <row r="44" spans="1:8" s="24" customFormat="1" ht="26.1" customHeight="1">
      <c r="A44" s="29">
        <v>24</v>
      </c>
      <c r="B44" s="373" t="s">
        <v>1187</v>
      </c>
      <c r="C44" s="533" t="s">
        <v>190</v>
      </c>
      <c r="D44" s="533"/>
      <c r="E44" s="533"/>
      <c r="F44" s="533"/>
      <c r="G44" s="533"/>
      <c r="H44" s="533"/>
    </row>
    <row r="45" spans="1:8" s="24" customFormat="1" ht="26.1" customHeight="1">
      <c r="A45" s="29"/>
      <c r="B45" s="373"/>
      <c r="C45" s="533" t="s">
        <v>155</v>
      </c>
      <c r="D45" s="533"/>
      <c r="E45" s="533"/>
      <c r="F45" s="533"/>
      <c r="G45" s="533"/>
      <c r="H45" s="533"/>
    </row>
    <row r="46" spans="1:8" s="24" customFormat="1" ht="26.1" customHeight="1">
      <c r="A46" s="29">
        <v>25</v>
      </c>
      <c r="B46" s="373" t="s">
        <v>1187</v>
      </c>
      <c r="C46" s="533" t="s">
        <v>156</v>
      </c>
      <c r="D46" s="533"/>
      <c r="E46" s="533"/>
      <c r="F46" s="533"/>
      <c r="G46" s="533"/>
      <c r="H46" s="533"/>
    </row>
    <row r="47" spans="1:8" s="24" customFormat="1" ht="26.1" customHeight="1">
      <c r="A47" s="29"/>
      <c r="B47" s="36"/>
      <c r="C47" s="533" t="s">
        <v>157</v>
      </c>
      <c r="D47" s="533"/>
      <c r="E47" s="533"/>
      <c r="F47" s="533"/>
      <c r="G47" s="533"/>
      <c r="H47" s="533"/>
    </row>
    <row r="48" spans="1:8" s="24" customFormat="1" ht="26.1" customHeight="1">
      <c r="A48" s="29"/>
      <c r="B48" s="29"/>
      <c r="C48" s="533"/>
      <c r="D48" s="533"/>
      <c r="E48" s="533"/>
      <c r="F48" s="533"/>
      <c r="G48" s="533"/>
      <c r="H48" s="533"/>
    </row>
    <row r="49" spans="1:8" s="24" customFormat="1" ht="26.1" customHeight="1">
      <c r="A49" s="29"/>
      <c r="B49" s="29"/>
      <c r="C49" s="533"/>
      <c r="D49" s="533"/>
      <c r="E49" s="533"/>
      <c r="F49" s="533"/>
      <c r="G49" s="533"/>
      <c r="H49" s="533"/>
    </row>
    <row r="50" spans="1:8" s="24" customFormat="1" ht="26.1" customHeight="1">
      <c r="A50" s="29"/>
      <c r="B50" s="29"/>
      <c r="C50" s="533"/>
      <c r="D50" s="533"/>
      <c r="E50" s="533"/>
      <c r="F50" s="533"/>
      <c r="G50" s="533"/>
      <c r="H50" s="533"/>
    </row>
    <row r="51" spans="1:8" s="24" customFormat="1" ht="26.1" customHeight="1">
      <c r="C51" s="533"/>
      <c r="D51" s="533"/>
      <c r="E51" s="533"/>
      <c r="F51" s="533"/>
      <c r="G51" s="533"/>
      <c r="H51" s="533"/>
    </row>
    <row r="52" spans="1:8" s="24" customFormat="1" ht="26.1" customHeight="1">
      <c r="A52" s="29"/>
      <c r="B52" s="29"/>
      <c r="C52" s="533"/>
      <c r="D52" s="533"/>
      <c r="E52" s="533"/>
      <c r="F52" s="533"/>
      <c r="G52" s="533"/>
      <c r="H52" s="533"/>
    </row>
    <row r="53" spans="1:8" s="24" customFormat="1" ht="26.1" customHeight="1">
      <c r="A53" s="29"/>
      <c r="B53" s="29"/>
      <c r="C53" s="533"/>
      <c r="D53" s="533"/>
      <c r="E53" s="533"/>
      <c r="F53" s="533"/>
      <c r="G53" s="533"/>
      <c r="H53" s="533"/>
    </row>
    <row r="54" spans="1:8" s="24" customFormat="1" ht="26.1" customHeight="1">
      <c r="A54" s="29"/>
      <c r="C54" s="533"/>
      <c r="D54" s="533"/>
      <c r="E54" s="533"/>
      <c r="F54" s="533"/>
      <c r="G54" s="533"/>
      <c r="H54" s="533"/>
    </row>
    <row r="55" spans="1:8" s="24" customFormat="1" ht="26.1" customHeight="1">
      <c r="A55" s="29"/>
      <c r="B55" s="29"/>
      <c r="C55" s="533"/>
      <c r="D55" s="533"/>
      <c r="E55" s="533"/>
      <c r="F55" s="533"/>
      <c r="G55" s="533"/>
      <c r="H55" s="533"/>
    </row>
    <row r="56" spans="1:8" s="24" customFormat="1" ht="26.1" customHeight="1">
      <c r="A56" s="29"/>
      <c r="C56" s="533"/>
      <c r="D56" s="533"/>
      <c r="E56" s="533"/>
      <c r="F56" s="533"/>
      <c r="G56" s="533"/>
      <c r="H56" s="533"/>
    </row>
    <row r="57" spans="1:8" s="24" customFormat="1" ht="26.1" customHeight="1">
      <c r="A57" s="29"/>
      <c r="C57" s="533"/>
      <c r="D57" s="533"/>
      <c r="E57" s="533"/>
      <c r="F57" s="533"/>
      <c r="G57" s="533"/>
      <c r="H57" s="533"/>
    </row>
    <row r="58" spans="1:8" s="24" customFormat="1" ht="26.1" customHeight="1">
      <c r="A58" s="29"/>
      <c r="C58" s="533"/>
      <c r="D58" s="533"/>
      <c r="E58" s="533"/>
      <c r="F58" s="533"/>
      <c r="G58" s="533"/>
      <c r="H58" s="533"/>
    </row>
    <row r="59" spans="1:8" s="24" customFormat="1" ht="26.1" customHeight="1">
      <c r="A59" s="29"/>
      <c r="C59" s="533"/>
      <c r="D59" s="533"/>
      <c r="E59" s="533"/>
      <c r="F59" s="533"/>
      <c r="G59" s="533"/>
      <c r="H59" s="533"/>
    </row>
    <row r="60" spans="1:8" s="24" customFormat="1" ht="26.1" customHeight="1">
      <c r="A60" s="29"/>
      <c r="C60" s="533"/>
      <c r="D60" s="533"/>
      <c r="E60" s="533"/>
      <c r="F60" s="533"/>
      <c r="G60" s="533"/>
      <c r="H60" s="533"/>
    </row>
    <row r="61" spans="1:8" s="24" customFormat="1" ht="26.1" customHeight="1"/>
    <row r="62" spans="1:8" s="24" customFormat="1" ht="26.1" customHeight="1"/>
    <row r="63" spans="1:8" s="24" customFormat="1" ht="26.1" customHeight="1"/>
    <row r="64" spans="1:8" s="24" customFormat="1" ht="26.1" customHeight="1"/>
    <row r="65" s="24" customFormat="1" ht="26.1" customHeight="1"/>
    <row r="66" s="24" customFormat="1" ht="26.1" customHeight="1"/>
    <row r="67" s="24" customFormat="1" ht="26.1" customHeight="1"/>
    <row r="68" s="24" customFormat="1" ht="26.1" customHeight="1"/>
    <row r="69" s="24" customFormat="1" ht="26.1" customHeight="1"/>
    <row r="70" s="24" customFormat="1" ht="26.1" customHeight="1"/>
    <row r="71" s="24" customFormat="1" ht="26.1" customHeight="1"/>
    <row r="72" s="24" customFormat="1" ht="26.1" customHeight="1"/>
    <row r="73" s="24" customFormat="1" ht="26.1" customHeight="1"/>
    <row r="74" s="24" customFormat="1" ht="26.1" customHeight="1"/>
    <row r="75" s="24" customFormat="1" ht="26.1" customHeight="1"/>
    <row r="76" s="24" customFormat="1" ht="26.1" customHeight="1"/>
    <row r="77" s="24" customFormat="1" ht="26.1" customHeight="1"/>
    <row r="78" s="24" customFormat="1" ht="26.1" customHeight="1"/>
    <row r="79" s="24" customFormat="1" ht="26.1" customHeight="1"/>
    <row r="80" s="24" customFormat="1" ht="26.1" customHeight="1"/>
    <row r="81" s="24" customFormat="1" ht="26.1" customHeight="1"/>
    <row r="82" s="24" customFormat="1" ht="26.1" customHeight="1"/>
    <row r="83" s="24" customFormat="1" ht="26.1" customHeight="1"/>
    <row r="84" s="24" customFormat="1" ht="26.1" customHeight="1"/>
    <row r="85" s="24" customFormat="1" ht="26.1" customHeight="1"/>
    <row r="86" s="24" customFormat="1" ht="26.1" customHeight="1"/>
    <row r="87" s="24" customFormat="1" ht="26.1" customHeight="1"/>
    <row r="88" s="24" customFormat="1" ht="26.1" customHeight="1"/>
    <row r="89" s="24" customFormat="1" ht="26.1" customHeight="1"/>
    <row r="90" s="24" customFormat="1" ht="26.1" customHeight="1"/>
    <row r="91" s="24" customFormat="1" ht="26.1" customHeight="1"/>
    <row r="92" s="24" customFormat="1" ht="26.1" customHeight="1"/>
    <row r="93" s="24" customFormat="1" ht="26.1" customHeight="1"/>
    <row r="94" s="24" customFormat="1" ht="26.1" customHeight="1"/>
    <row r="95" s="24" customFormat="1" ht="26.1" customHeight="1"/>
    <row r="96" s="24" customFormat="1" ht="26.1" customHeight="1"/>
    <row r="97" s="24" customFormat="1" ht="26.1" customHeight="1"/>
    <row r="98" s="24" customFormat="1" ht="26.1" customHeight="1"/>
    <row r="99" s="24" customFormat="1" ht="26.1" customHeight="1"/>
    <row r="100" s="24" customFormat="1" ht="26.1" customHeight="1"/>
    <row r="101" s="24" customFormat="1" ht="26.1" customHeight="1"/>
    <row r="102" s="24" customFormat="1" ht="26.1" customHeight="1"/>
    <row r="103" s="24" customFormat="1" ht="26.1" customHeight="1"/>
    <row r="104" s="24" customFormat="1" ht="26.1" customHeight="1"/>
    <row r="105" s="24" customFormat="1" ht="26.1" customHeight="1"/>
    <row r="106" s="24" customFormat="1" ht="26.1" customHeight="1"/>
    <row r="107" s="24" customFormat="1" ht="26.1" customHeight="1"/>
    <row r="108" s="24" customFormat="1" ht="26.1" customHeight="1"/>
    <row r="109" s="24" customFormat="1" ht="26.1" customHeight="1"/>
    <row r="110" s="24" customFormat="1" ht="26.1" customHeight="1"/>
    <row r="111" s="24" customFormat="1" ht="26.1" customHeight="1"/>
    <row r="112" s="24" customFormat="1" ht="26.1" customHeight="1"/>
    <row r="113" s="24" customFormat="1" ht="26.1" customHeight="1"/>
    <row r="114" s="24" customFormat="1" ht="26.1" customHeight="1"/>
    <row r="115" s="24" customFormat="1" ht="26.1" customHeight="1"/>
    <row r="116" s="24" customFormat="1" ht="26.1" customHeight="1"/>
    <row r="117" s="24" customFormat="1" ht="26.1" customHeight="1"/>
    <row r="118" s="24" customFormat="1" ht="26.1" customHeight="1"/>
    <row r="119" s="24" customFormat="1" ht="26.1" customHeight="1"/>
    <row r="120" s="24" customFormat="1" ht="26.1" customHeight="1"/>
    <row r="121" s="24" customFormat="1" ht="26.1" customHeight="1"/>
    <row r="122" s="24" customFormat="1" ht="26.1" customHeight="1"/>
    <row r="123" s="24" customFormat="1" ht="26.1" customHeight="1"/>
    <row r="124" s="24" customFormat="1" ht="26.1" customHeight="1"/>
    <row r="125" s="24" customFormat="1" ht="26.1" customHeight="1"/>
    <row r="126" s="24" customFormat="1" ht="26.1" customHeight="1"/>
    <row r="127" s="24" customFormat="1" ht="26.1" customHeight="1"/>
    <row r="128" s="24" customFormat="1" ht="26.1" customHeight="1"/>
    <row r="129" s="24" customFormat="1" ht="26.1" customHeight="1"/>
    <row r="130" s="24" customFormat="1" ht="26.1" customHeight="1"/>
    <row r="131" s="24" customFormat="1" ht="26.1" customHeight="1"/>
    <row r="132" s="24" customFormat="1" ht="26.1" customHeight="1"/>
    <row r="133" s="24" customFormat="1" ht="26.1" customHeight="1"/>
    <row r="134" s="24" customFormat="1" ht="26.1" customHeight="1"/>
    <row r="135" s="24" customFormat="1" ht="26.1" customHeight="1"/>
    <row r="136" s="24" customFormat="1" ht="26.1" customHeight="1"/>
    <row r="137" s="24" customFormat="1" ht="26.1" customHeight="1"/>
    <row r="138" s="24" customFormat="1" ht="26.1" customHeight="1"/>
    <row r="139" s="24" customFormat="1" ht="26.1" customHeight="1"/>
    <row r="140" s="24" customFormat="1" ht="26.1" customHeight="1"/>
    <row r="141" s="24" customFormat="1" ht="26.1" customHeight="1"/>
    <row r="142" s="24" customFormat="1" ht="26.1" customHeight="1"/>
    <row r="143" s="24" customFormat="1" ht="26.1" customHeight="1"/>
    <row r="144" s="24" customFormat="1" ht="26.1" customHeight="1"/>
    <row r="145" s="24" customFormat="1" ht="26.1" customHeight="1"/>
    <row r="146" s="24" customFormat="1" ht="26.1" customHeight="1"/>
    <row r="147" s="24" customFormat="1" ht="26.1" customHeight="1"/>
    <row r="148" s="24" customFormat="1" ht="26.1" customHeight="1"/>
    <row r="149" s="24" customFormat="1" ht="26.1" customHeight="1"/>
    <row r="150" s="24" customFormat="1" ht="26.1" customHeight="1"/>
    <row r="151" s="24" customFormat="1" ht="26.1" customHeight="1"/>
    <row r="152" s="24" customFormat="1" ht="26.1" customHeight="1"/>
    <row r="153" s="24" customFormat="1" ht="26.1" customHeight="1"/>
    <row r="154" s="24" customFormat="1" ht="26.1" customHeight="1"/>
    <row r="155" s="24" customFormat="1" ht="26.1" customHeight="1"/>
    <row r="156" s="24" customFormat="1" ht="26.1" customHeight="1"/>
    <row r="157" s="24" customFormat="1" ht="26.1" customHeight="1"/>
    <row r="158" s="24" customFormat="1" ht="26.1" customHeight="1"/>
    <row r="159" s="24" customFormat="1" ht="26.1" customHeight="1"/>
    <row r="160" s="24" customFormat="1" ht="26.1" customHeight="1"/>
    <row r="161" s="24" customFormat="1" ht="26.1" customHeight="1"/>
    <row r="162" s="24" customFormat="1" ht="26.1" customHeight="1"/>
    <row r="163" s="24" customFormat="1" ht="26.1" customHeight="1"/>
    <row r="164" s="24" customFormat="1" ht="26.1" customHeight="1"/>
    <row r="165" s="24" customFormat="1" ht="26.1" customHeight="1"/>
    <row r="166" s="24" customFormat="1" ht="26.1" customHeight="1"/>
    <row r="167" s="24" customFormat="1" ht="26.1" customHeight="1"/>
    <row r="168" s="24" customFormat="1" ht="26.1" customHeight="1"/>
    <row r="169" s="24" customFormat="1" ht="26.1" customHeight="1"/>
    <row r="170" s="24" customFormat="1" ht="26.1" customHeight="1"/>
    <row r="171" s="24" customFormat="1" ht="26.1" customHeight="1"/>
    <row r="172" s="24" customFormat="1" ht="26.1" customHeight="1"/>
    <row r="173" s="24" customFormat="1" ht="26.1" customHeight="1"/>
    <row r="174" s="24" customFormat="1" ht="26.1" customHeight="1"/>
    <row r="175" s="24" customFormat="1" ht="26.1" customHeight="1"/>
    <row r="176" s="24" customFormat="1" ht="26.1" customHeight="1"/>
    <row r="177" s="24" customFormat="1" ht="26.1" customHeight="1"/>
    <row r="178" s="24" customFormat="1" ht="26.1" customHeight="1"/>
    <row r="179" s="24" customFormat="1" ht="26.1" customHeight="1"/>
    <row r="180" s="24" customFormat="1" ht="26.1" customHeight="1"/>
    <row r="181" s="24" customFormat="1" ht="26.1" customHeight="1"/>
    <row r="182" s="24" customFormat="1" ht="26.1" customHeight="1"/>
    <row r="183" s="24" customFormat="1" ht="26.1" customHeight="1"/>
    <row r="184" s="24" customFormat="1" ht="26.1" customHeight="1"/>
    <row r="185" s="24" customFormat="1" ht="26.1" customHeight="1"/>
    <row r="186" s="24" customFormat="1" ht="26.1" customHeight="1"/>
    <row r="187" s="24" customFormat="1" ht="26.1" customHeight="1"/>
    <row r="188" s="24" customFormat="1" ht="26.1" customHeight="1"/>
    <row r="189" s="24" customFormat="1" ht="26.1" customHeight="1"/>
    <row r="190" s="24" customFormat="1" ht="26.1" customHeight="1"/>
    <row r="191" s="24" customFormat="1" ht="26.1" customHeight="1"/>
    <row r="192" s="24" customFormat="1" ht="26.1" customHeight="1"/>
    <row r="193" s="24" customFormat="1" ht="26.1" customHeight="1"/>
    <row r="194" s="24" customFormat="1" ht="26.1" customHeight="1"/>
    <row r="195" s="24" customFormat="1" ht="26.1" customHeight="1"/>
    <row r="196" s="24" customFormat="1" ht="26.1" customHeight="1"/>
    <row r="197" s="24" customFormat="1" ht="26.1" customHeight="1"/>
    <row r="198" s="24" customFormat="1" ht="26.1" customHeight="1"/>
    <row r="199" s="24" customFormat="1" ht="26.1" customHeight="1"/>
    <row r="200" s="24" customFormat="1" ht="26.1" customHeight="1"/>
    <row r="201" s="24" customFormat="1" ht="26.1" customHeight="1"/>
    <row r="202" s="24" customFormat="1" ht="26.1" customHeight="1"/>
    <row r="203" s="24" customFormat="1" ht="26.1" customHeight="1"/>
    <row r="204" s="24" customFormat="1" ht="26.1" customHeight="1"/>
    <row r="205" s="24" customFormat="1" ht="26.1" customHeight="1"/>
    <row r="206" s="24" customFormat="1" ht="26.1" customHeight="1"/>
    <row r="207" s="24" customFormat="1" ht="26.1" customHeight="1"/>
    <row r="208" s="24" customFormat="1" ht="26.1" customHeight="1"/>
    <row r="209" s="24" customFormat="1" ht="26.1" customHeight="1"/>
    <row r="210" s="24" customFormat="1" ht="26.1" customHeight="1"/>
    <row r="211" s="24" customFormat="1" ht="26.1" customHeight="1"/>
    <row r="212" s="24" customFormat="1" ht="26.1" customHeight="1"/>
    <row r="213" s="24" customFormat="1" ht="26.1" customHeight="1"/>
    <row r="214" s="24" customFormat="1" ht="26.1" customHeight="1"/>
    <row r="215" s="24" customFormat="1" ht="26.1" customHeight="1"/>
    <row r="216" s="24" customFormat="1" ht="26.1" customHeight="1"/>
    <row r="217" s="24" customFormat="1" ht="26.1" customHeight="1"/>
    <row r="218" s="24" customFormat="1" ht="26.1" customHeight="1"/>
    <row r="219" s="24" customFormat="1" ht="26.1" customHeight="1"/>
    <row r="220" s="24" customFormat="1" ht="26.1" customHeight="1"/>
    <row r="221" s="24" customFormat="1" ht="26.1" customHeight="1"/>
    <row r="222" s="24" customFormat="1" ht="26.1" customHeight="1"/>
    <row r="223" s="24" customFormat="1" ht="26.1" customHeight="1"/>
    <row r="224" s="24" customFormat="1" ht="26.1" customHeight="1"/>
    <row r="225" s="24" customFormat="1" ht="26.1" customHeight="1"/>
    <row r="226" s="24" customFormat="1" ht="26.1" customHeight="1"/>
    <row r="227" s="24" customFormat="1" ht="26.1" customHeight="1"/>
    <row r="228" s="24" customFormat="1" ht="26.1" customHeight="1"/>
    <row r="229" s="24" customFormat="1" ht="26.1" customHeight="1"/>
    <row r="230" s="24" customFormat="1" ht="26.1" customHeight="1"/>
    <row r="231" s="24" customFormat="1" ht="26.1" customHeight="1"/>
    <row r="232" s="24" customFormat="1" ht="26.1" customHeight="1"/>
    <row r="233" s="24" customFormat="1" ht="26.1" customHeight="1"/>
    <row r="234" s="24" customFormat="1" ht="26.1" customHeight="1"/>
    <row r="235" s="24" customFormat="1" ht="26.1" customHeight="1"/>
    <row r="236" s="24" customFormat="1" ht="26.1" customHeight="1"/>
    <row r="237" s="24" customFormat="1" ht="26.1" customHeight="1"/>
    <row r="238" s="24" customFormat="1" ht="26.1" customHeight="1"/>
    <row r="239" s="24" customFormat="1" ht="26.1" customHeight="1"/>
    <row r="240" s="24" customFormat="1" ht="26.1" customHeight="1"/>
    <row r="241" s="24" customFormat="1" ht="26.1" customHeight="1"/>
    <row r="242" s="24" customFormat="1" ht="26.1" customHeight="1"/>
    <row r="243" s="24" customFormat="1" ht="26.1" customHeight="1"/>
    <row r="244" s="24" customFormat="1" ht="26.1" customHeight="1"/>
    <row r="245" s="24" customFormat="1" ht="26.1" customHeight="1"/>
    <row r="246" s="24" customFormat="1" ht="26.1" customHeight="1"/>
    <row r="247" s="24" customFormat="1" ht="26.1" customHeight="1"/>
    <row r="248" s="24" customFormat="1" ht="26.1" customHeight="1"/>
    <row r="249" s="24" customFormat="1" ht="26.1" customHeight="1"/>
    <row r="250" s="24" customFormat="1" ht="26.1" customHeight="1"/>
    <row r="251" s="24" customFormat="1" ht="26.1" customHeight="1"/>
    <row r="252" s="24" customFormat="1" ht="26.1" customHeight="1"/>
    <row r="253" s="24" customFormat="1" ht="26.1" customHeight="1"/>
    <row r="254" s="24" customFormat="1" ht="26.1" customHeight="1"/>
    <row r="255" s="24" customFormat="1" ht="26.1" customHeight="1"/>
    <row r="256" s="24" customFormat="1" ht="26.1" customHeight="1"/>
    <row r="257" s="24" customFormat="1" ht="26.1" customHeight="1"/>
    <row r="258" s="24" customFormat="1" ht="26.1" customHeight="1"/>
    <row r="259" s="24" customFormat="1" ht="26.1" customHeight="1"/>
    <row r="260" s="24" customFormat="1" ht="26.1" customHeight="1"/>
    <row r="261" s="24" customFormat="1" ht="26.1" customHeight="1"/>
    <row r="262" s="24" customFormat="1" ht="26.1" customHeight="1"/>
    <row r="263" s="24" customFormat="1" ht="26.1" customHeight="1"/>
    <row r="264" s="24" customFormat="1" ht="26.1" customHeight="1"/>
    <row r="265" s="24" customFormat="1" ht="26.1" customHeight="1"/>
    <row r="266" s="24" customFormat="1" ht="26.1" customHeight="1"/>
    <row r="267" s="24" customFormat="1" ht="26.1" customHeight="1"/>
    <row r="268" s="24" customFormat="1" ht="26.1" customHeight="1"/>
    <row r="269" s="24" customFormat="1" ht="26.1" customHeight="1"/>
    <row r="270" s="24" customFormat="1" ht="26.1" customHeight="1"/>
    <row r="271" s="24" customFormat="1" ht="26.1" customHeight="1"/>
    <row r="272" s="24" customFormat="1" ht="26.1" customHeight="1"/>
    <row r="273" s="24" customFormat="1" ht="26.1" customHeight="1"/>
    <row r="274" s="24" customFormat="1" ht="26.1" customHeight="1"/>
    <row r="275" s="24" customFormat="1" ht="26.1" customHeight="1"/>
    <row r="276" s="24" customFormat="1" ht="26.1" customHeight="1"/>
    <row r="277" s="24" customFormat="1" ht="26.1" customHeight="1"/>
    <row r="278" s="24" customFormat="1" ht="26.1" customHeight="1"/>
    <row r="279" s="24" customFormat="1" ht="26.1" customHeight="1"/>
    <row r="280" s="24" customFormat="1" ht="26.1" customHeight="1"/>
    <row r="281" s="24" customFormat="1" ht="26.1" customHeight="1"/>
    <row r="282" s="24" customFormat="1" ht="26.1" customHeight="1"/>
    <row r="283" s="24" customFormat="1" ht="26.1" customHeight="1"/>
    <row r="284" s="24" customFormat="1" ht="26.1" customHeight="1"/>
    <row r="285" s="24" customFormat="1" ht="26.1" customHeight="1"/>
    <row r="286" s="24" customFormat="1" ht="26.1" customHeight="1"/>
    <row r="287" s="24" customFormat="1" ht="26.1" customHeight="1"/>
    <row r="288" s="24" customFormat="1" ht="26.1" customHeight="1"/>
    <row r="289" s="24" customFormat="1" ht="26.1" customHeight="1"/>
    <row r="290" s="24" customFormat="1" ht="26.1" customHeight="1"/>
    <row r="291" s="24" customFormat="1" ht="26.1" customHeight="1"/>
    <row r="292" s="24" customFormat="1" ht="26.1" customHeight="1"/>
    <row r="293" s="24" customFormat="1" ht="26.1" customHeight="1"/>
    <row r="294" s="24" customFormat="1" ht="26.1" customHeight="1"/>
    <row r="295" s="24" customFormat="1" ht="26.1" customHeight="1"/>
    <row r="296" s="24" customFormat="1" ht="26.1" customHeight="1"/>
    <row r="297" s="24" customFormat="1" ht="26.1" customHeight="1"/>
    <row r="298" s="24" customFormat="1" ht="26.1" customHeight="1"/>
    <row r="299" s="24" customFormat="1" ht="26.1" customHeight="1"/>
    <row r="300" s="24" customFormat="1" ht="26.1" customHeight="1"/>
    <row r="301" s="24" customFormat="1" ht="26.1" customHeight="1"/>
    <row r="302" s="24" customFormat="1" ht="26.1" customHeight="1"/>
    <row r="303" s="24" customFormat="1" ht="26.1" customHeight="1"/>
    <row r="304" s="24" customFormat="1" ht="26.1" customHeight="1"/>
    <row r="305" s="24" customFormat="1" ht="26.1" customHeight="1"/>
    <row r="306" s="24" customFormat="1" ht="26.1" customHeight="1"/>
    <row r="307" s="24" customFormat="1" ht="26.1" customHeight="1"/>
    <row r="308" s="24" customFormat="1" ht="26.1" customHeight="1"/>
    <row r="309" s="24" customFormat="1" ht="26.1" customHeight="1"/>
    <row r="310" s="24" customFormat="1" ht="26.1" customHeight="1"/>
    <row r="311" s="24" customFormat="1" ht="26.1" customHeight="1"/>
    <row r="312" s="24" customFormat="1" ht="26.1" customHeight="1"/>
    <row r="313" s="24" customFormat="1" ht="26.1" customHeight="1"/>
    <row r="314" s="24" customFormat="1" ht="26.1" customHeight="1"/>
    <row r="315" s="24" customFormat="1" ht="26.1" customHeight="1"/>
    <row r="316" s="24" customFormat="1" ht="26.1" customHeight="1"/>
    <row r="317" s="24" customFormat="1" ht="26.1" customHeight="1"/>
    <row r="318" s="24" customFormat="1" ht="26.1" customHeight="1"/>
    <row r="319" s="24" customFormat="1" ht="26.1" customHeight="1"/>
    <row r="320" s="24" customFormat="1" ht="26.1" customHeight="1"/>
    <row r="321" s="24" customFormat="1" ht="26.1" customHeight="1"/>
    <row r="322" s="24" customFormat="1" ht="26.1" customHeight="1"/>
    <row r="323" s="24" customFormat="1" ht="26.1" customHeight="1"/>
    <row r="324" s="24" customFormat="1" ht="26.1" customHeight="1"/>
    <row r="325" s="24" customFormat="1" ht="26.1" customHeight="1"/>
    <row r="326" s="24" customFormat="1" ht="26.1" customHeight="1"/>
    <row r="327" s="24" customFormat="1" ht="26.1" customHeight="1"/>
    <row r="328" s="24" customFormat="1" ht="26.1" customHeight="1"/>
    <row r="329" s="24" customFormat="1" ht="26.1" customHeight="1"/>
    <row r="330" s="24" customFormat="1" ht="26.1" customHeight="1"/>
    <row r="331" s="24" customFormat="1" ht="26.1" customHeight="1"/>
    <row r="332" s="24" customFormat="1" ht="26.1" customHeight="1"/>
    <row r="333" s="24" customFormat="1" ht="26.1" customHeight="1"/>
    <row r="334" s="24" customFormat="1" ht="26.1" customHeight="1"/>
    <row r="335" s="24" customFormat="1" ht="26.1" customHeight="1"/>
    <row r="336" s="24" customFormat="1" ht="26.1" customHeight="1"/>
    <row r="337" s="24" customFormat="1" ht="26.1" customHeight="1"/>
    <row r="338" s="24" customFormat="1" ht="26.1" customHeight="1"/>
    <row r="339" s="24" customFormat="1" ht="26.1" customHeight="1"/>
    <row r="340" s="24" customFormat="1" ht="26.1" customHeight="1"/>
    <row r="341" s="24" customFormat="1" ht="26.1" customHeight="1"/>
    <row r="342" s="24" customFormat="1" ht="26.1" customHeight="1"/>
    <row r="343" s="24" customFormat="1" ht="26.1" customHeight="1"/>
    <row r="344" s="24" customFormat="1" ht="26.1" customHeight="1"/>
    <row r="345" s="24" customFormat="1" ht="26.1" customHeight="1"/>
    <row r="346" s="24" customFormat="1" ht="26.1" customHeight="1"/>
    <row r="347" s="24" customFormat="1" ht="26.1" customHeight="1"/>
    <row r="348" s="24" customFormat="1" ht="26.1" customHeight="1"/>
    <row r="349" s="24" customFormat="1" ht="26.1" customHeight="1"/>
    <row r="350" s="24" customFormat="1" ht="26.1" customHeight="1"/>
    <row r="351" s="24" customFormat="1" ht="26.1" customHeight="1"/>
    <row r="352" s="24" customFormat="1" ht="26.1" customHeight="1"/>
    <row r="353" s="24" customFormat="1" ht="26.1" customHeight="1"/>
    <row r="354" s="24" customFormat="1" ht="26.1" customHeight="1"/>
    <row r="355" s="24" customFormat="1" ht="26.1" customHeight="1"/>
    <row r="356" s="24" customFormat="1" ht="26.1" customHeight="1"/>
    <row r="357" s="24" customFormat="1" ht="26.1" customHeight="1"/>
    <row r="358" s="24" customFormat="1" ht="26.1" customHeight="1"/>
    <row r="359" s="24" customFormat="1" ht="26.1" customHeight="1"/>
    <row r="360" s="24" customFormat="1" ht="26.1" customHeight="1"/>
    <row r="361" s="24" customFormat="1" ht="26.1" customHeight="1"/>
    <row r="362" s="24" customFormat="1" ht="26.1" customHeight="1"/>
    <row r="363" s="24" customFormat="1" ht="26.1" customHeight="1"/>
    <row r="364" s="24" customFormat="1" ht="26.1" customHeight="1"/>
    <row r="365" s="24" customFormat="1" ht="26.1" customHeight="1"/>
    <row r="366" s="24" customFormat="1" ht="26.1" customHeight="1"/>
    <row r="367" s="24" customFormat="1" ht="26.1" customHeight="1"/>
    <row r="368" s="24" customFormat="1" ht="26.1" customHeight="1"/>
    <row r="369" s="24" customFormat="1" ht="26.1" customHeight="1"/>
    <row r="370" s="24" customFormat="1" ht="26.1" customHeight="1"/>
    <row r="371" s="24" customFormat="1" ht="26.1" customHeight="1"/>
    <row r="372" s="24" customFormat="1" ht="26.1" customHeight="1"/>
    <row r="373" s="24" customFormat="1" ht="26.1" customHeight="1"/>
    <row r="374" s="24" customFormat="1" ht="26.1" customHeight="1"/>
    <row r="375" s="24" customFormat="1" ht="26.1" customHeight="1"/>
    <row r="376" s="24" customFormat="1" ht="26.1" customHeight="1"/>
    <row r="377" s="24" customFormat="1" ht="26.1" customHeight="1"/>
    <row r="378" s="24" customFormat="1" ht="26.1" customHeight="1"/>
    <row r="379" s="24" customFormat="1" ht="26.1" customHeight="1"/>
    <row r="380" s="24" customFormat="1" ht="26.1" customHeight="1"/>
    <row r="381" s="24" customFormat="1" ht="26.1" customHeight="1"/>
    <row r="382" s="24" customFormat="1" ht="26.1" customHeight="1"/>
    <row r="383" s="24" customFormat="1" ht="26.1" customHeight="1"/>
    <row r="384" s="24" customFormat="1" ht="26.1" customHeight="1"/>
    <row r="385" s="24" customFormat="1" ht="26.1" customHeight="1"/>
    <row r="386" s="24" customFormat="1" ht="26.1" customHeight="1"/>
    <row r="387" s="24" customFormat="1" ht="26.1" customHeight="1"/>
    <row r="388" s="24" customFormat="1" ht="26.1" customHeight="1"/>
    <row r="389" s="24" customFormat="1" ht="26.1" customHeight="1"/>
    <row r="390" s="24" customFormat="1" ht="26.1" customHeight="1"/>
    <row r="391" s="24" customFormat="1" ht="26.1" customHeight="1"/>
    <row r="392" s="24" customFormat="1" ht="26.1" customHeight="1"/>
    <row r="393" s="24" customFormat="1" ht="26.1" customHeight="1"/>
    <row r="394" s="24" customFormat="1" ht="26.1" customHeight="1"/>
    <row r="395" s="24" customFormat="1" ht="26.1" customHeight="1"/>
    <row r="396" s="24" customFormat="1" ht="26.1" customHeight="1"/>
    <row r="397" s="24" customFormat="1" ht="26.1" customHeight="1"/>
    <row r="398" s="24" customFormat="1" ht="26.1" customHeight="1"/>
    <row r="399" s="24" customFormat="1" ht="26.1" customHeight="1"/>
    <row r="400" s="24" customFormat="1" ht="26.1" customHeight="1"/>
    <row r="401" s="24" customFormat="1" ht="26.1" customHeight="1"/>
    <row r="402" s="24" customFormat="1" ht="26.1" customHeight="1"/>
    <row r="403" s="24" customFormat="1" ht="26.1" customHeight="1"/>
    <row r="404" s="24" customFormat="1" ht="26.1" customHeight="1"/>
    <row r="405" s="24" customFormat="1" ht="26.1" customHeight="1"/>
    <row r="406" s="24" customFormat="1" ht="26.1" customHeight="1"/>
    <row r="407" s="24" customFormat="1" ht="26.1" customHeight="1"/>
    <row r="408" s="24" customFormat="1" ht="26.1" customHeight="1"/>
    <row r="409" s="24" customFormat="1" ht="26.1" customHeight="1"/>
    <row r="410" s="24" customFormat="1" ht="26.1" customHeight="1"/>
    <row r="411" s="24" customFormat="1" ht="26.1" customHeight="1"/>
    <row r="412" s="24" customFormat="1" ht="26.1" customHeight="1"/>
    <row r="413" s="24" customFormat="1" ht="26.1" customHeight="1"/>
    <row r="414" s="24" customFormat="1" ht="26.1" customHeight="1"/>
    <row r="415" s="24" customFormat="1" ht="26.1" customHeight="1"/>
    <row r="416" s="24" customFormat="1" ht="26.1" customHeight="1"/>
    <row r="417" s="24" customFormat="1" ht="26.1" customHeight="1"/>
    <row r="418" s="24" customFormat="1" ht="26.1" customHeight="1"/>
    <row r="419" s="24" customFormat="1" ht="26.1" customHeight="1"/>
    <row r="420" s="24" customFormat="1" ht="26.1" customHeight="1"/>
    <row r="421" s="24" customFormat="1" ht="26.1" customHeight="1"/>
    <row r="422" s="24" customFormat="1" ht="26.1" customHeight="1"/>
    <row r="423" s="24" customFormat="1" ht="26.1" customHeight="1"/>
    <row r="424" s="24" customFormat="1" ht="26.1" customHeight="1"/>
    <row r="425" s="24" customFormat="1" ht="26.1" customHeight="1"/>
    <row r="426" s="24" customFormat="1" ht="26.1" customHeight="1"/>
    <row r="427" s="24" customFormat="1" ht="26.1" customHeight="1"/>
    <row r="428" s="24" customFormat="1" ht="26.1" customHeight="1"/>
  </sheetData>
  <mergeCells count="58">
    <mergeCell ref="C60:H60"/>
    <mergeCell ref="C51:H51"/>
    <mergeCell ref="C52:H52"/>
    <mergeCell ref="C53:H53"/>
    <mergeCell ref="C54:H54"/>
    <mergeCell ref="C55:H55"/>
    <mergeCell ref="C56:H56"/>
    <mergeCell ref="C49:H49"/>
    <mergeCell ref="C50:H50"/>
    <mergeCell ref="C57:H57"/>
    <mergeCell ref="C58:H58"/>
    <mergeCell ref="C59:H59"/>
    <mergeCell ref="C44:H44"/>
    <mergeCell ref="C45:H45"/>
    <mergeCell ref="C46:H46"/>
    <mergeCell ref="C47:H47"/>
    <mergeCell ref="C48:H48"/>
    <mergeCell ref="C39:H39"/>
    <mergeCell ref="C40:H40"/>
    <mergeCell ref="C41:H41"/>
    <mergeCell ref="C42:H42"/>
    <mergeCell ref="C43:H43"/>
    <mergeCell ref="C34:H34"/>
    <mergeCell ref="C35:H35"/>
    <mergeCell ref="C36:H36"/>
    <mergeCell ref="C37:H37"/>
    <mergeCell ref="C38:H38"/>
    <mergeCell ref="C29:H29"/>
    <mergeCell ref="C30:H30"/>
    <mergeCell ref="C31:H31"/>
    <mergeCell ref="C32:H32"/>
    <mergeCell ref="C33:H33"/>
    <mergeCell ref="C24:H24"/>
    <mergeCell ref="C25:H25"/>
    <mergeCell ref="C26:H26"/>
    <mergeCell ref="C27:H27"/>
    <mergeCell ref="C28:H28"/>
    <mergeCell ref="C19:H19"/>
    <mergeCell ref="C20:H20"/>
    <mergeCell ref="C21:H21"/>
    <mergeCell ref="C22:H22"/>
    <mergeCell ref="C23:H23"/>
    <mergeCell ref="C14:H14"/>
    <mergeCell ref="C15:H15"/>
    <mergeCell ref="C16:H16"/>
    <mergeCell ref="C17:H17"/>
    <mergeCell ref="C18:H18"/>
    <mergeCell ref="C9:H9"/>
    <mergeCell ref="C10:H10"/>
    <mergeCell ref="C11:H11"/>
    <mergeCell ref="C12:H12"/>
    <mergeCell ref="C13:H13"/>
    <mergeCell ref="A4:H4"/>
    <mergeCell ref="C6:H6"/>
    <mergeCell ref="C7:H7"/>
    <mergeCell ref="C8:H8"/>
    <mergeCell ref="D1:E1"/>
    <mergeCell ref="D2:E2"/>
  </mergeCells>
  <phoneticPr fontId="43"/>
  <pageMargins left="0.25" right="0.25"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J72"/>
  <sheetViews>
    <sheetView view="pageBreakPreview" topLeftCell="A7" zoomScaleNormal="100" zoomScaleSheetLayoutView="100" workbookViewId="0">
      <selection activeCell="D23" sqref="D23"/>
    </sheetView>
  </sheetViews>
  <sheetFormatPr defaultRowHeight="13.5"/>
  <cols>
    <col min="1" max="1" width="7.5" customWidth="1"/>
    <col min="4" max="4" width="14.5" customWidth="1"/>
    <col min="5" max="6" width="5.625" customWidth="1"/>
    <col min="7" max="9" width="10.625" customWidth="1"/>
  </cols>
  <sheetData>
    <row r="1" spans="1:10" ht="25.5" customHeight="1">
      <c r="A1" s="22"/>
      <c r="B1" s="22"/>
      <c r="C1" s="22"/>
      <c r="D1" s="22"/>
      <c r="E1" s="22"/>
      <c r="F1" s="22"/>
      <c r="G1" s="691"/>
      <c r="H1" s="691"/>
      <c r="I1" s="691"/>
      <c r="J1" s="32"/>
    </row>
    <row r="2" spans="1:10" ht="25.5" customHeight="1">
      <c r="A2" s="690" t="s">
        <v>75</v>
      </c>
      <c r="B2" s="690"/>
      <c r="C2" s="690"/>
      <c r="D2" s="23"/>
      <c r="E2" s="23"/>
      <c r="F2" s="22"/>
      <c r="G2" s="22"/>
      <c r="H2" s="22"/>
      <c r="I2" s="22"/>
      <c r="J2" s="22"/>
    </row>
    <row r="3" spans="1:10" ht="25.5" customHeight="1">
      <c r="A3" s="690" t="s">
        <v>74</v>
      </c>
      <c r="B3" s="690"/>
      <c r="C3" s="690"/>
      <c r="D3" s="690"/>
      <c r="E3" s="42"/>
      <c r="F3" s="22"/>
      <c r="G3" s="22"/>
      <c r="H3" s="22"/>
      <c r="I3" s="22"/>
      <c r="J3" s="22"/>
    </row>
    <row r="4" spans="1:10" ht="25.5" customHeight="1">
      <c r="A4" s="690" t="s">
        <v>76</v>
      </c>
      <c r="B4" s="690"/>
      <c r="C4" s="690"/>
      <c r="D4" s="690"/>
      <c r="E4" s="42"/>
      <c r="F4" s="22"/>
      <c r="G4" s="22"/>
      <c r="H4" s="22"/>
      <c r="I4" s="22"/>
      <c r="J4" s="22"/>
    </row>
    <row r="5" spans="1:10" ht="25.5" customHeight="1">
      <c r="A5" s="22"/>
      <c r="B5" s="22"/>
      <c r="C5" s="22"/>
      <c r="D5" s="22"/>
      <c r="E5" s="22"/>
      <c r="F5" s="22"/>
      <c r="G5" s="22"/>
      <c r="H5" s="22"/>
      <c r="I5" s="22"/>
      <c r="J5" s="22"/>
    </row>
    <row r="6" spans="1:10" ht="25.5" customHeight="1">
      <c r="A6" s="22"/>
      <c r="B6" s="22"/>
      <c r="C6" s="22"/>
      <c r="D6" s="22"/>
      <c r="E6" s="22"/>
      <c r="F6" s="22"/>
      <c r="G6" s="690" t="s">
        <v>0</v>
      </c>
      <c r="H6" s="690"/>
      <c r="I6" s="690"/>
      <c r="J6" s="23"/>
    </row>
    <row r="7" spans="1:10" ht="25.5" customHeight="1">
      <c r="A7" s="22"/>
      <c r="B7" s="22"/>
      <c r="C7" s="22"/>
      <c r="D7" s="22"/>
      <c r="E7" s="22"/>
      <c r="F7" s="22"/>
      <c r="G7" s="122" t="s">
        <v>1190</v>
      </c>
      <c r="H7" s="692" t="s">
        <v>198</v>
      </c>
      <c r="I7" s="692"/>
      <c r="J7" s="23"/>
    </row>
    <row r="8" spans="1:10" ht="25.5" customHeight="1">
      <c r="A8" s="23"/>
      <c r="B8" s="23"/>
      <c r="C8" s="23"/>
      <c r="D8" s="23"/>
      <c r="E8" s="23"/>
      <c r="F8" s="23"/>
      <c r="G8" s="23"/>
      <c r="H8" s="23"/>
      <c r="I8" s="23"/>
      <c r="J8" s="23"/>
    </row>
    <row r="9" spans="1:10" ht="25.5" customHeight="1">
      <c r="A9" s="693" t="s">
        <v>1258</v>
      </c>
      <c r="B9" s="693"/>
      <c r="C9" s="693"/>
      <c r="D9" s="693"/>
      <c r="E9" s="693"/>
      <c r="F9" s="693"/>
      <c r="G9" s="693"/>
      <c r="H9" s="693"/>
      <c r="I9" s="693"/>
      <c r="J9" s="22"/>
    </row>
    <row r="10" spans="1:10" ht="25.5" customHeight="1">
      <c r="A10" s="23"/>
      <c r="B10" s="23"/>
      <c r="C10" s="23"/>
      <c r="D10" s="23"/>
      <c r="E10" s="23"/>
      <c r="F10" s="23"/>
      <c r="G10" s="23"/>
      <c r="H10" s="23"/>
      <c r="I10" s="23"/>
      <c r="J10" s="23"/>
    </row>
    <row r="11" spans="1:10" ht="25.5" customHeight="1">
      <c r="A11" s="688" t="s">
        <v>15</v>
      </c>
      <c r="B11" s="688"/>
      <c r="C11" s="688"/>
      <c r="D11" s="688"/>
      <c r="E11" s="688"/>
      <c r="F11" s="688"/>
      <c r="G11" s="22"/>
      <c r="H11" s="22"/>
      <c r="I11" s="22"/>
      <c r="J11" s="22"/>
    </row>
    <row r="12" spans="1:10" ht="25.5" customHeight="1">
      <c r="A12" s="22"/>
      <c r="B12" s="22"/>
      <c r="C12" s="22"/>
      <c r="D12" s="22"/>
      <c r="E12" s="22"/>
      <c r="F12" s="22"/>
      <c r="G12" s="22"/>
      <c r="H12" s="22"/>
      <c r="I12" s="22"/>
      <c r="J12" s="22"/>
    </row>
    <row r="13" spans="1:10" ht="25.5" customHeight="1">
      <c r="A13" s="695" t="s">
        <v>2</v>
      </c>
      <c r="B13" s="695"/>
      <c r="C13" s="695"/>
      <c r="D13" s="695"/>
      <c r="E13" s="695"/>
      <c r="F13" s="695"/>
      <c r="G13" s="695"/>
      <c r="H13" s="695"/>
      <c r="I13" s="695"/>
      <c r="J13" s="22"/>
    </row>
    <row r="14" spans="1:10" ht="25.5" customHeight="1">
      <c r="A14" s="22"/>
      <c r="B14" s="22"/>
      <c r="C14" s="22"/>
      <c r="D14" s="22"/>
      <c r="E14" s="22"/>
      <c r="F14" s="22"/>
      <c r="G14" s="22"/>
      <c r="H14" s="22"/>
      <c r="I14" s="22"/>
      <c r="J14" s="22"/>
    </row>
    <row r="15" spans="1:10" ht="25.5" customHeight="1">
      <c r="A15" s="37">
        <v>1</v>
      </c>
      <c r="B15" s="687" t="s">
        <v>16</v>
      </c>
      <c r="C15" s="687"/>
      <c r="D15" s="30"/>
      <c r="E15" s="30"/>
      <c r="F15" s="694">
        <v>43807</v>
      </c>
      <c r="G15" s="694"/>
      <c r="H15" s="694"/>
      <c r="I15" s="23"/>
      <c r="J15" s="23"/>
    </row>
    <row r="16" spans="1:10" ht="25.5" customHeight="1">
      <c r="A16" s="37"/>
      <c r="B16" s="122"/>
      <c r="C16" s="122"/>
      <c r="D16" s="23"/>
      <c r="E16" s="23"/>
      <c r="F16" s="23"/>
      <c r="G16" s="23"/>
      <c r="H16" s="23"/>
      <c r="I16" s="23"/>
      <c r="J16" s="23"/>
    </row>
    <row r="17" spans="1:10" ht="25.5" customHeight="1">
      <c r="A17" s="37">
        <v>2</v>
      </c>
      <c r="B17" s="687" t="s">
        <v>17</v>
      </c>
      <c r="C17" s="687"/>
      <c r="D17" s="122" t="s">
        <v>70</v>
      </c>
      <c r="E17" s="122"/>
      <c r="F17" s="690" t="s">
        <v>1206</v>
      </c>
      <c r="G17" s="690"/>
      <c r="H17" s="690"/>
      <c r="I17" s="690"/>
      <c r="J17" s="23"/>
    </row>
    <row r="18" spans="1:10" ht="25.5" customHeight="1">
      <c r="A18" s="37"/>
      <c r="B18" s="122"/>
      <c r="C18" s="122"/>
      <c r="D18" s="123"/>
      <c r="E18" s="123"/>
      <c r="F18" s="690"/>
      <c r="G18" s="690"/>
      <c r="H18" s="690"/>
      <c r="I18" s="690"/>
      <c r="J18" s="38"/>
    </row>
    <row r="19" spans="1:10" ht="25.5" customHeight="1">
      <c r="A19" s="37"/>
      <c r="B19" s="122"/>
      <c r="C19" s="122"/>
      <c r="D19" s="122" t="s">
        <v>71</v>
      </c>
      <c r="E19" s="122"/>
      <c r="F19" s="690" t="s">
        <v>1207</v>
      </c>
      <c r="G19" s="690"/>
      <c r="H19" s="690"/>
      <c r="I19" s="690"/>
      <c r="J19" s="38"/>
    </row>
    <row r="20" spans="1:10" ht="25.5" customHeight="1">
      <c r="A20" s="37"/>
      <c r="B20" s="183"/>
      <c r="C20" s="183"/>
      <c r="D20" s="22"/>
      <c r="E20" s="22"/>
      <c r="F20" s="31"/>
      <c r="G20" s="31"/>
      <c r="H20" s="31"/>
      <c r="I20" s="31"/>
      <c r="J20" s="31"/>
    </row>
    <row r="21" spans="1:10" ht="25.5" customHeight="1">
      <c r="A21" s="37">
        <v>3</v>
      </c>
      <c r="B21" s="687" t="s">
        <v>18</v>
      </c>
      <c r="C21" s="687"/>
      <c r="D21" s="24"/>
      <c r="E21" s="156">
        <v>55</v>
      </c>
      <c r="F21" s="37" t="s">
        <v>1161</v>
      </c>
      <c r="G21" s="31"/>
      <c r="H21" s="31"/>
      <c r="I21" s="31"/>
      <c r="J21" s="31"/>
    </row>
    <row r="22" spans="1:10" ht="25.5" customHeight="1">
      <c r="A22" s="37"/>
      <c r="B22" s="183"/>
      <c r="C22" s="183"/>
      <c r="D22" s="24"/>
      <c r="E22" s="156"/>
      <c r="F22" s="37"/>
      <c r="G22" s="31"/>
      <c r="H22" s="31"/>
      <c r="I22" s="31"/>
      <c r="J22" s="31"/>
    </row>
    <row r="23" spans="1:10" ht="25.5" customHeight="1">
      <c r="A23" s="37">
        <v>4</v>
      </c>
      <c r="B23" s="687" t="s">
        <v>19</v>
      </c>
      <c r="C23" s="687"/>
      <c r="D23" s="24"/>
      <c r="E23" s="156">
        <f>E21</f>
        <v>55</v>
      </c>
      <c r="F23" s="37" t="s">
        <v>1161</v>
      </c>
      <c r="G23" s="31"/>
      <c r="H23" s="31"/>
      <c r="I23" s="31"/>
      <c r="J23" s="31"/>
    </row>
    <row r="24" spans="1:10" ht="25.5" customHeight="1">
      <c r="A24" s="37"/>
      <c r="B24" s="183"/>
      <c r="C24" s="183"/>
      <c r="D24" s="22"/>
      <c r="E24" s="22"/>
      <c r="F24" s="31"/>
      <c r="G24" s="31"/>
      <c r="H24" s="31"/>
      <c r="I24" s="31"/>
      <c r="J24" s="31"/>
    </row>
    <row r="25" spans="1:10" ht="25.5" customHeight="1">
      <c r="A25" s="37">
        <v>5</v>
      </c>
      <c r="B25" s="687" t="s">
        <v>20</v>
      </c>
      <c r="C25" s="687"/>
      <c r="D25" s="122" t="s">
        <v>72</v>
      </c>
      <c r="E25" s="689" t="s">
        <v>178</v>
      </c>
      <c r="F25" s="689"/>
      <c r="G25" s="689"/>
      <c r="H25" s="31"/>
      <c r="I25" s="31"/>
      <c r="J25" s="31"/>
    </row>
    <row r="26" spans="1:10" ht="25.5" customHeight="1">
      <c r="A26" s="124"/>
      <c r="B26" s="686"/>
      <c r="C26" s="686"/>
      <c r="D26" s="122"/>
      <c r="E26" s="38"/>
      <c r="F26" s="38"/>
      <c r="G26" s="38"/>
      <c r="H26" s="31"/>
      <c r="I26" s="31"/>
      <c r="J26" s="31"/>
    </row>
    <row r="27" spans="1:10" ht="25.5" customHeight="1">
      <c r="A27" s="124"/>
      <c r="B27" s="686"/>
      <c r="C27" s="686"/>
      <c r="D27" s="122" t="s">
        <v>69</v>
      </c>
      <c r="E27" s="688" t="s">
        <v>1397</v>
      </c>
      <c r="F27" s="688"/>
      <c r="G27" s="688"/>
      <c r="H27" s="31"/>
      <c r="I27" s="31"/>
      <c r="J27" s="31"/>
    </row>
    <row r="28" spans="1:10" ht="25.5" customHeight="1">
      <c r="A28" s="124"/>
      <c r="B28" s="686"/>
      <c r="C28" s="686"/>
      <c r="D28" s="122"/>
      <c r="E28" s="38"/>
      <c r="F28" s="38"/>
      <c r="G28" s="38"/>
      <c r="H28" s="31"/>
      <c r="I28" s="31"/>
      <c r="J28" s="31"/>
    </row>
    <row r="29" spans="1:10" ht="25.5" customHeight="1">
      <c r="A29" s="22"/>
      <c r="B29" s="686"/>
      <c r="C29" s="686"/>
      <c r="D29" s="122" t="s">
        <v>73</v>
      </c>
      <c r="E29" s="685" t="s">
        <v>1243</v>
      </c>
      <c r="F29" s="685"/>
      <c r="G29" s="685"/>
      <c r="H29" s="31"/>
      <c r="I29" s="31"/>
      <c r="J29" s="31"/>
    </row>
    <row r="30" spans="1:10" ht="25.5" customHeight="1">
      <c r="A30" s="22"/>
      <c r="B30" s="124"/>
      <c r="C30" s="124"/>
      <c r="D30" s="122"/>
      <c r="E30" s="184"/>
      <c r="F30" s="184"/>
      <c r="G30" s="184"/>
      <c r="H30" s="31"/>
      <c r="I30" s="31"/>
      <c r="J30" s="31"/>
    </row>
    <row r="31" spans="1:10" ht="25.5" customHeight="1">
      <c r="A31" s="37">
        <v>6</v>
      </c>
      <c r="B31" s="23" t="s">
        <v>21</v>
      </c>
      <c r="C31" s="23"/>
      <c r="D31" s="23"/>
      <c r="E31" s="23"/>
      <c r="F31" s="22"/>
      <c r="G31" s="22"/>
      <c r="H31" s="22"/>
      <c r="I31" s="22"/>
      <c r="J31" s="22"/>
    </row>
    <row r="32" spans="1:10" ht="23.45" customHeight="1">
      <c r="F32" s="22"/>
      <c r="G32" s="22"/>
    </row>
    <row r="33" spans="6:7" ht="23.45" customHeight="1">
      <c r="F33" s="22"/>
      <c r="G33" s="22"/>
    </row>
    <row r="34" spans="6:7" ht="23.45" customHeight="1"/>
    <row r="35" spans="6:7" ht="23.45" customHeight="1"/>
    <row r="36" spans="6:7" ht="25.5" customHeight="1"/>
    <row r="37" spans="6:7" ht="25.5" customHeight="1"/>
    <row r="38" spans="6:7" ht="25.5" customHeight="1"/>
    <row r="39" spans="6:7" ht="25.5" customHeight="1"/>
    <row r="40" spans="6:7" ht="25.5" customHeight="1"/>
    <row r="41" spans="6:7" ht="25.5" customHeight="1"/>
    <row r="42" spans="6:7" ht="25.5" customHeight="1"/>
    <row r="43" spans="6:7" ht="25.5" customHeight="1"/>
    <row r="44" spans="6:7" ht="25.5" customHeight="1"/>
    <row r="45" spans="6:7" ht="25.5" customHeight="1"/>
    <row r="46" spans="6:7" ht="25.5" customHeight="1"/>
    <row r="47" spans="6:7" ht="25.5" customHeight="1"/>
    <row r="48" spans="6:7" ht="25.5" customHeight="1"/>
    <row r="49" ht="25.5" customHeight="1"/>
    <row r="50" ht="25.5" customHeight="1"/>
    <row r="51" ht="25.5" customHeight="1"/>
    <row r="52" ht="25.5" customHeight="1"/>
    <row r="53" ht="25.5" customHeight="1"/>
    <row r="54" ht="25.5" customHeight="1"/>
    <row r="55" ht="25.5" customHeight="1"/>
    <row r="56" ht="25.5" customHeight="1"/>
    <row r="57" ht="25.5" customHeight="1"/>
    <row r="58" ht="25.5" customHeight="1"/>
    <row r="59" ht="25.5" customHeight="1"/>
    <row r="60" ht="25.5" customHeight="1"/>
    <row r="61" ht="25.5" customHeight="1"/>
    <row r="62" ht="25.5" customHeight="1"/>
    <row r="63" ht="25.5" customHeight="1"/>
    <row r="64" ht="25.5" customHeight="1"/>
    <row r="65" ht="25.5" customHeight="1"/>
    <row r="66" ht="25.5" customHeight="1"/>
    <row r="67" ht="25.5" customHeight="1"/>
    <row r="68" ht="25.5" customHeight="1"/>
    <row r="69" ht="25.5" customHeight="1"/>
    <row r="70" ht="25.5" customHeight="1"/>
    <row r="71" ht="25.5" customHeight="1"/>
    <row r="72" ht="25.5" customHeight="1"/>
  </sheetData>
  <mergeCells count="25">
    <mergeCell ref="G1:I1"/>
    <mergeCell ref="A3:D3"/>
    <mergeCell ref="A4:D4"/>
    <mergeCell ref="A2:C2"/>
    <mergeCell ref="B15:C15"/>
    <mergeCell ref="G6:I6"/>
    <mergeCell ref="H7:I7"/>
    <mergeCell ref="A9:I9"/>
    <mergeCell ref="F15:H15"/>
    <mergeCell ref="A13:I13"/>
    <mergeCell ref="A11:F11"/>
    <mergeCell ref="B17:C17"/>
    <mergeCell ref="E25:G25"/>
    <mergeCell ref="F19:I19"/>
    <mergeCell ref="B25:C25"/>
    <mergeCell ref="B26:C26"/>
    <mergeCell ref="F18:I18"/>
    <mergeCell ref="F17:I17"/>
    <mergeCell ref="E29:G29"/>
    <mergeCell ref="B29:C29"/>
    <mergeCell ref="B23:C23"/>
    <mergeCell ref="B21:C21"/>
    <mergeCell ref="B28:C28"/>
    <mergeCell ref="B27:C27"/>
    <mergeCell ref="E27:G27"/>
  </mergeCells>
  <phoneticPr fontId="5"/>
  <pageMargins left="0.7" right="0.7" top="0.75" bottom="0.75" header="0.3" footer="0.3"/>
  <pageSetup paperSize="9" orientation="portrait" horizontalDpi="200" verticalDpi="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X192"/>
  <sheetViews>
    <sheetView view="pageBreakPreview" zoomScaleNormal="100" zoomScaleSheetLayoutView="100" workbookViewId="0">
      <selection activeCell="A67" sqref="A67"/>
    </sheetView>
  </sheetViews>
  <sheetFormatPr defaultRowHeight="13.5"/>
  <cols>
    <col min="1" max="1" width="12.625" customWidth="1"/>
    <col min="2" max="2" width="7.625" customWidth="1"/>
    <col min="3" max="3" width="16.625" customWidth="1"/>
    <col min="4" max="4" width="14.625" customWidth="1"/>
    <col min="5" max="5" width="4.625" customWidth="1"/>
    <col min="6" max="6" width="10.125" customWidth="1"/>
    <col min="7" max="7" width="6.625" customWidth="1"/>
    <col min="8" max="8" width="5.625" customWidth="1"/>
    <col min="9" max="9" width="11.625" customWidth="1"/>
    <col min="10" max="12" width="9.125" customWidth="1"/>
    <col min="13" max="13" width="5.625" customWidth="1"/>
    <col min="14" max="14" width="4.125" customWidth="1"/>
    <col min="15" max="16" width="12.625" customWidth="1"/>
  </cols>
  <sheetData>
    <row r="1" spans="1:24" ht="33" customHeight="1">
      <c r="A1" s="708" t="s">
        <v>1382</v>
      </c>
      <c r="B1" s="708"/>
      <c r="C1" s="708"/>
      <c r="D1" s="708"/>
      <c r="E1" s="708"/>
      <c r="F1" s="708"/>
      <c r="G1" s="708"/>
      <c r="H1" s="708"/>
      <c r="I1" s="708"/>
      <c r="J1" s="708"/>
      <c r="K1" s="708"/>
      <c r="L1" s="708"/>
      <c r="M1" s="708"/>
      <c r="N1" s="708"/>
      <c r="O1" s="708"/>
      <c r="P1" s="708"/>
      <c r="Q1" s="21"/>
    </row>
    <row r="2" spans="1:24" ht="33" customHeight="1">
      <c r="A2" s="709" t="s">
        <v>189</v>
      </c>
      <c r="B2" s="709"/>
      <c r="C2" s="709"/>
      <c r="D2" s="709"/>
      <c r="E2" s="709"/>
      <c r="F2" s="30"/>
      <c r="G2" s="30"/>
      <c r="H2" s="30"/>
      <c r="I2" s="30"/>
      <c r="J2" s="30"/>
      <c r="K2" s="30"/>
      <c r="L2" s="710" t="s">
        <v>1156</v>
      </c>
      <c r="M2" s="710"/>
      <c r="N2" s="710"/>
      <c r="O2" s="710"/>
      <c r="P2" s="710"/>
    </row>
    <row r="3" spans="1:24" ht="33" customHeight="1">
      <c r="A3" s="270" t="s">
        <v>1241</v>
      </c>
      <c r="B3" s="711">
        <v>43807</v>
      </c>
      <c r="C3" s="711"/>
      <c r="D3" s="270" t="s">
        <v>1242</v>
      </c>
      <c r="E3" s="545" t="s">
        <v>1481</v>
      </c>
      <c r="F3" s="545"/>
      <c r="G3" s="545"/>
      <c r="H3" s="545"/>
      <c r="I3" s="545"/>
      <c r="J3" s="545"/>
      <c r="K3" s="545"/>
      <c r="L3" s="394" t="s">
        <v>1160</v>
      </c>
      <c r="M3" s="156">
        <f>日ソ申込用紙!E23</f>
        <v>55</v>
      </c>
      <c r="N3" s="167" t="s">
        <v>1161</v>
      </c>
      <c r="O3" s="541" t="s">
        <v>1158</v>
      </c>
      <c r="P3" s="541"/>
      <c r="Q3" s="30"/>
      <c r="R3" s="164"/>
      <c r="S3" s="164"/>
      <c r="T3" s="164"/>
      <c r="U3" s="164"/>
      <c r="V3" s="164"/>
      <c r="W3" s="164"/>
      <c r="X3" s="164"/>
    </row>
    <row r="4" spans="1:24" ht="33" customHeight="1">
      <c r="A4" s="24"/>
      <c r="B4" s="24"/>
      <c r="C4" s="24"/>
      <c r="D4" s="24"/>
      <c r="E4" s="24"/>
      <c r="F4" s="24"/>
      <c r="G4" s="24"/>
      <c r="H4" s="24"/>
      <c r="I4" s="24"/>
      <c r="J4" s="24"/>
      <c r="K4" s="24"/>
      <c r="L4" s="24"/>
      <c r="M4" s="24"/>
      <c r="N4" s="24"/>
      <c r="O4" s="24"/>
      <c r="P4" s="24"/>
    </row>
    <row r="5" spans="1:24" s="1" customFormat="1" ht="30.95" customHeight="1">
      <c r="A5" s="396" t="s">
        <v>12</v>
      </c>
      <c r="B5" s="396" t="s">
        <v>11</v>
      </c>
      <c r="C5" s="397" t="s">
        <v>98</v>
      </c>
      <c r="D5" s="397" t="s">
        <v>5</v>
      </c>
      <c r="E5" s="675" t="s">
        <v>13</v>
      </c>
      <c r="F5" s="675"/>
      <c r="G5" s="396" t="s">
        <v>14</v>
      </c>
      <c r="H5" s="396" t="s">
        <v>1205</v>
      </c>
      <c r="I5" s="398" t="s">
        <v>100</v>
      </c>
      <c r="J5" s="707" t="s">
        <v>9</v>
      </c>
      <c r="K5" s="707"/>
      <c r="L5" s="707"/>
      <c r="M5" s="707"/>
      <c r="N5" s="707"/>
      <c r="O5" s="707"/>
      <c r="P5" s="397" t="s">
        <v>8</v>
      </c>
      <c r="Q5" s="2"/>
    </row>
    <row r="6" spans="1:24" s="1" customFormat="1" ht="30.95" customHeight="1">
      <c r="A6" s="520">
        <v>12148</v>
      </c>
      <c r="B6" s="396" t="s">
        <v>1260</v>
      </c>
      <c r="C6" s="400" t="str">
        <f>一覧・記入用!C2</f>
        <v>アオヌマ　タクミ</v>
      </c>
      <c r="D6" s="401" t="str">
        <f>一覧・記入用!D2</f>
        <v>青沼　拓見</v>
      </c>
      <c r="E6" s="402" t="str">
        <f>一覧・記入用!H2</f>
        <v>H</v>
      </c>
      <c r="F6" s="449">
        <f>IF(D6="","",IF(E6="S",DATE(一覧・記入用!I2+1925,一覧・記入用!J2,一覧・記入用!K2),DATE(一覧・記入用!I2+1988,一覧・記入用!J2,一覧・記入用!K2)))</f>
        <v>33412</v>
      </c>
      <c r="G6" s="402" t="str">
        <f ca="1">IF(F6="","",DATEDIF(F6,TODAY(),"Y")&amp;"歳")</f>
        <v>34歳</v>
      </c>
      <c r="H6" s="402" t="str">
        <f>一覧・記入用!L2</f>
        <v>男</v>
      </c>
      <c r="I6" s="403" t="str">
        <f>一覧・記入用!E2</f>
        <v>４００－０５０２</v>
      </c>
      <c r="J6" s="697" t="str">
        <f>一覧・記入用!F2&amp;"　"&amp;一覧・記入用!G2</f>
        <v>山梨県南巨摩郡富士川町最勝寺　1347-3</v>
      </c>
      <c r="K6" s="697"/>
      <c r="L6" s="697"/>
      <c r="M6" s="697"/>
      <c r="N6" s="697"/>
      <c r="O6" s="697"/>
      <c r="P6" s="404" t="str">
        <f>一覧・記入用!N2</f>
        <v>会社員</v>
      </c>
      <c r="Q6" s="2">
        <v>1</v>
      </c>
    </row>
    <row r="7" spans="1:24" s="1" customFormat="1" ht="30.95" customHeight="1">
      <c r="A7" s="520">
        <v>12149</v>
      </c>
      <c r="B7" s="397" t="s">
        <v>1159</v>
      </c>
      <c r="C7" s="400" t="str">
        <f>一覧・記入用!C3</f>
        <v>アメミヤ　トシキ</v>
      </c>
      <c r="D7" s="401" t="str">
        <f>一覧・記入用!D3</f>
        <v>雨宮　敏樹</v>
      </c>
      <c r="E7" s="402" t="str">
        <f>一覧・記入用!H3</f>
        <v>S</v>
      </c>
      <c r="F7" s="449">
        <f>IF(D7="","",IF(E7="S",DATE(一覧・記入用!I3+1925,一覧・記入用!J3,一覧・記入用!K3),DATE(一覧・記入用!I3+1988,一覧・記入用!J3,一覧・記入用!K3)))</f>
        <v>28472</v>
      </c>
      <c r="G7" s="402" t="str">
        <f t="shared" ref="G7:G63" ca="1" si="0">IF(F7="","",DATEDIF(F7,TODAY(),"Y")&amp;"歳")</f>
        <v>47歳</v>
      </c>
      <c r="H7" s="402" t="str">
        <f>一覧・記入用!L3</f>
        <v>男</v>
      </c>
      <c r="I7" s="403" t="str">
        <f>一覧・記入用!E3</f>
        <v>４０６－０８０２</v>
      </c>
      <c r="J7" s="697" t="str">
        <f>一覧・記入用!F3&amp;"　"&amp;一覧・記入用!G3</f>
        <v>山梨県笛吹市御坂町金川原　1388</v>
      </c>
      <c r="K7" s="697"/>
      <c r="L7" s="697"/>
      <c r="M7" s="697"/>
      <c r="N7" s="697"/>
      <c r="O7" s="697"/>
      <c r="P7" s="404" t="str">
        <f>一覧・記入用!N3</f>
        <v>自営業</v>
      </c>
      <c r="Q7" s="2">
        <v>2</v>
      </c>
    </row>
    <row r="8" spans="1:24" s="1" customFormat="1" ht="30.95" customHeight="1">
      <c r="A8" s="520">
        <v>12150</v>
      </c>
      <c r="B8" s="397" t="s">
        <v>1159</v>
      </c>
      <c r="C8" s="400" t="str">
        <f>一覧・記入用!C4</f>
        <v>アライ　ショウタ</v>
      </c>
      <c r="D8" s="401" t="str">
        <f>一覧・記入用!D4</f>
        <v>荒居　祥太</v>
      </c>
      <c r="E8" s="402" t="str">
        <f>一覧・記入用!H4</f>
        <v>H</v>
      </c>
      <c r="F8" s="449">
        <f>IF(D8="","",IF(E8="S",DATE(一覧・記入用!I4+1925,一覧・記入用!J4,一覧・記入用!K4),DATE(一覧・記入用!I4+1988,一覧・記入用!J4,一覧・記入用!K4)))</f>
        <v>33139</v>
      </c>
      <c r="G8" s="402" t="str">
        <f t="shared" ca="1" si="0"/>
        <v>35歳</v>
      </c>
      <c r="H8" s="402" t="str">
        <f>一覧・記入用!L4</f>
        <v>男</v>
      </c>
      <c r="I8" s="403" t="str">
        <f>一覧・記入用!E4</f>
        <v>４００－０５０１</v>
      </c>
      <c r="J8" s="697" t="str">
        <f>一覧・記入用!F4&amp;"　"&amp;一覧・記入用!G4</f>
        <v>山梨県南巨摩郡富士川町青柳町　1366-1</v>
      </c>
      <c r="K8" s="697"/>
      <c r="L8" s="697"/>
      <c r="M8" s="697"/>
      <c r="N8" s="697"/>
      <c r="O8" s="697"/>
      <c r="P8" s="404" t="str">
        <f>一覧・記入用!N4</f>
        <v>公務員</v>
      </c>
      <c r="Q8" s="2">
        <v>3</v>
      </c>
    </row>
    <row r="9" spans="1:24" s="1" customFormat="1" ht="30.95" customHeight="1">
      <c r="A9" s="520">
        <v>12151</v>
      </c>
      <c r="B9" s="397" t="s">
        <v>1159</v>
      </c>
      <c r="C9" s="400" t="str">
        <f>一覧・記入用!C5</f>
        <v>アライ　ミツヤ</v>
      </c>
      <c r="D9" s="401" t="str">
        <f>一覧・記入用!D5</f>
        <v>荒井　光也</v>
      </c>
      <c r="E9" s="402" t="str">
        <f>一覧・記入用!H5</f>
        <v>S</v>
      </c>
      <c r="F9" s="449">
        <f>IF(D9="","",IF(E9="S",DATE(一覧・記入用!I5+1925,一覧・記入用!J5,一覧・記入用!K5),DATE(一覧・記入用!I5+1988,一覧・記入用!J5,一覧・記入用!K5)))</f>
        <v>27074</v>
      </c>
      <c r="G9" s="402" t="str">
        <f t="shared" ca="1" si="0"/>
        <v>51歳</v>
      </c>
      <c r="H9" s="402" t="str">
        <f>一覧・記入用!L5</f>
        <v>男</v>
      </c>
      <c r="I9" s="403" t="str">
        <f>一覧・記入用!E5</f>
        <v>４００－１５０１</v>
      </c>
      <c r="J9" s="697" t="str">
        <f>一覧・記入用!F5&amp;"　"&amp;一覧・記入用!G5</f>
        <v>山梨県甲府市上曽根町　3662</v>
      </c>
      <c r="K9" s="697"/>
      <c r="L9" s="697"/>
      <c r="M9" s="697"/>
      <c r="N9" s="697"/>
      <c r="O9" s="697"/>
      <c r="P9" s="404" t="str">
        <f>一覧・記入用!N5</f>
        <v>会社員</v>
      </c>
      <c r="Q9" s="2">
        <v>4</v>
      </c>
    </row>
    <row r="10" spans="1:24" s="1" customFormat="1" ht="30.95" customHeight="1">
      <c r="A10" s="520">
        <v>12152</v>
      </c>
      <c r="B10" s="397" t="s">
        <v>1159</v>
      </c>
      <c r="C10" s="400" t="str">
        <f>一覧・記入用!C6</f>
        <v>イシカワ　ジュン</v>
      </c>
      <c r="D10" s="401" t="str">
        <f>一覧・記入用!D6</f>
        <v>石川　隼</v>
      </c>
      <c r="E10" s="402" t="str">
        <f>一覧・記入用!H6</f>
        <v>S</v>
      </c>
      <c r="F10" s="449">
        <f>IF(D10="","",IF(E10="S",DATE(一覧・記入用!I6+1925,一覧・記入用!J6,一覧・記入用!K6),DATE(一覧・記入用!I6+1988,一覧・記入用!J6,一覧・記入用!K6)))</f>
        <v>32365</v>
      </c>
      <c r="G10" s="402" t="str">
        <f t="shared" ca="1" si="0"/>
        <v>37歳</v>
      </c>
      <c r="H10" s="402" t="str">
        <f>一覧・記入用!L6</f>
        <v>男</v>
      </c>
      <c r="I10" s="403" t="str">
        <f>一覧・記入用!E6</f>
        <v>４００－０８１１</v>
      </c>
      <c r="J10" s="697" t="str">
        <f>一覧・記入用!F6&amp;"　"&amp;一覧・記入用!G6</f>
        <v>山梨県甲府市川田町　902-6</v>
      </c>
      <c r="K10" s="697"/>
      <c r="L10" s="697"/>
      <c r="M10" s="697"/>
      <c r="N10" s="697"/>
      <c r="O10" s="697"/>
      <c r="P10" s="404" t="str">
        <f>一覧・記入用!N6</f>
        <v>会社員</v>
      </c>
      <c r="Q10" s="2">
        <v>5</v>
      </c>
    </row>
    <row r="11" spans="1:24" s="1" customFormat="1" ht="30.95" customHeight="1">
      <c r="A11" s="520">
        <v>12153</v>
      </c>
      <c r="B11" s="397" t="s">
        <v>1159</v>
      </c>
      <c r="C11" s="400" t="str">
        <f>一覧・記入用!C7</f>
        <v>イトウ　タケシ</v>
      </c>
      <c r="D11" s="401" t="str">
        <f>一覧・記入用!D7</f>
        <v>伊藤　健</v>
      </c>
      <c r="E11" s="402" t="str">
        <f>一覧・記入用!H7</f>
        <v>S</v>
      </c>
      <c r="F11" s="449">
        <f>IF(D11="","",IF(E11="S",DATE(一覧・記入用!I7+1925,一覧・記入用!J7,一覧・記入用!K7),DATE(一覧・記入用!I7+1988,一覧・記入用!J7,一覧・記入用!K7)))</f>
        <v>31911</v>
      </c>
      <c r="G11" s="402" t="str">
        <f t="shared" ca="1" si="0"/>
        <v>38歳</v>
      </c>
      <c r="H11" s="402" t="str">
        <f>一覧・記入用!L7</f>
        <v>男</v>
      </c>
      <c r="I11" s="403" t="str">
        <f>一覧・記入用!E7</f>
        <v>４０９－３８０１</v>
      </c>
      <c r="J11" s="697" t="str">
        <f>一覧・記入用!F7&amp;"　"&amp;一覧・記入用!G7</f>
        <v>山梨県中央市中楯　1386-1　T-WING3-D</v>
      </c>
      <c r="K11" s="697"/>
      <c r="L11" s="697"/>
      <c r="M11" s="697"/>
      <c r="N11" s="697"/>
      <c r="O11" s="697"/>
      <c r="P11" s="404" t="str">
        <f>一覧・記入用!N7</f>
        <v>教員</v>
      </c>
      <c r="Q11" s="2">
        <v>6</v>
      </c>
    </row>
    <row r="12" spans="1:24" s="1" customFormat="1" ht="30.95" customHeight="1">
      <c r="A12" s="520">
        <v>12154</v>
      </c>
      <c r="B12" s="397" t="s">
        <v>1159</v>
      </c>
      <c r="C12" s="400" t="str">
        <f>一覧・記入用!C8</f>
        <v>ウミノ　ナオキ</v>
      </c>
      <c r="D12" s="401" t="str">
        <f>一覧・記入用!D8</f>
        <v>海野　直紀</v>
      </c>
      <c r="E12" s="402" t="str">
        <f>一覧・記入用!H8</f>
        <v>S</v>
      </c>
      <c r="F12" s="449">
        <f>IF(D12="","",IF(E12="S",DATE(一覧・記入用!I8+1925,一覧・記入用!J8,一覧・記入用!K8),DATE(一覧・記入用!I8+1988,一覧・記入用!J8,一覧・記入用!K8)))</f>
        <v>32473</v>
      </c>
      <c r="G12" s="402" t="str">
        <f t="shared" ca="1" si="0"/>
        <v>36歳</v>
      </c>
      <c r="H12" s="402" t="str">
        <f>一覧・記入用!L8</f>
        <v>男</v>
      </c>
      <c r="I12" s="403" t="str">
        <f>一覧・記入用!E8</f>
        <v>４００－０６０３</v>
      </c>
      <c r="J12" s="697" t="str">
        <f>一覧・記入用!F8&amp;"　"&amp;一覧・記入用!G8</f>
        <v>山梨県南巨摩郡富士川町鹿島　6623</v>
      </c>
      <c r="K12" s="697"/>
      <c r="L12" s="697"/>
      <c r="M12" s="697"/>
      <c r="N12" s="697"/>
      <c r="O12" s="697"/>
      <c r="P12" s="404" t="str">
        <f>一覧・記入用!N8</f>
        <v>公務員</v>
      </c>
      <c r="Q12" s="2">
        <v>7</v>
      </c>
    </row>
    <row r="13" spans="1:24" s="1" customFormat="1" ht="30.95" customHeight="1">
      <c r="A13" s="520">
        <v>12155</v>
      </c>
      <c r="B13" s="397" t="s">
        <v>1159</v>
      </c>
      <c r="C13" s="400" t="str">
        <f>一覧・記入用!C9</f>
        <v>ウメザキ　ゲンキ</v>
      </c>
      <c r="D13" s="401" t="str">
        <f>一覧・記入用!D9</f>
        <v>梅崎　元気</v>
      </c>
      <c r="E13" s="402" t="str">
        <f>一覧・記入用!H9</f>
        <v>H</v>
      </c>
      <c r="F13" s="449">
        <f>IF(D13="","",IF(E13="S",DATE(一覧・記入用!I9+1925,一覧・記入用!J9,一覧・記入用!K9),DATE(一覧・記入用!I9+1988,一覧・記入用!J9,一覧・記入用!K9)))</f>
        <v>33459</v>
      </c>
      <c r="G13" s="402" t="str">
        <f t="shared" ca="1" si="0"/>
        <v>34歳</v>
      </c>
      <c r="H13" s="402" t="str">
        <f>一覧・記入用!L9</f>
        <v>男</v>
      </c>
      <c r="I13" s="403" t="str">
        <f>一覧・記入用!E9</f>
        <v>４０１－０５０１</v>
      </c>
      <c r="J13" s="697" t="str">
        <f>一覧・記入用!F9&amp;"　"&amp;一覧・記入用!G9</f>
        <v>山梨県南都留郡山中湖村山中　1439-1</v>
      </c>
      <c r="K13" s="697"/>
      <c r="L13" s="697"/>
      <c r="M13" s="697"/>
      <c r="N13" s="697"/>
      <c r="O13" s="697"/>
      <c r="P13" s="404" t="str">
        <f>一覧・記入用!N9</f>
        <v>公務員</v>
      </c>
      <c r="Q13" s="2">
        <v>8</v>
      </c>
    </row>
    <row r="14" spans="1:24" s="1" customFormat="1" ht="30.95" customHeight="1">
      <c r="A14" s="520">
        <v>12156</v>
      </c>
      <c r="B14" s="397" t="s">
        <v>1159</v>
      </c>
      <c r="C14" s="400" t="str">
        <f>一覧・記入用!C10</f>
        <v>エノキハラ　ジュン　</v>
      </c>
      <c r="D14" s="401" t="str">
        <f>一覧・記入用!D10</f>
        <v>榎原　淳　</v>
      </c>
      <c r="E14" s="402" t="str">
        <f>一覧・記入用!H10</f>
        <v>S</v>
      </c>
      <c r="F14" s="449">
        <f>IF(D14="","",IF(E14="S",DATE(一覧・記入用!I10+1925,一覧・記入用!J10,一覧・記入用!K10),DATE(一覧・記入用!I10+1988,一覧・記入用!J10,一覧・記入用!K10)))</f>
        <v>26650</v>
      </c>
      <c r="G14" s="402" t="str">
        <f t="shared" ca="1" si="0"/>
        <v>52歳</v>
      </c>
      <c r="H14" s="402" t="str">
        <f>一覧・記入用!L10</f>
        <v>男</v>
      </c>
      <c r="I14" s="403" t="str">
        <f>一覧・記入用!E10</f>
        <v>４０５－００７７</v>
      </c>
      <c r="J14" s="697" t="str">
        <f>一覧・記入用!F10&amp;"　"&amp;一覧・記入用!G10</f>
        <v>山梨県笛吹市一宮町坪井　304</v>
      </c>
      <c r="K14" s="697"/>
      <c r="L14" s="697"/>
      <c r="M14" s="697"/>
      <c r="N14" s="697"/>
      <c r="O14" s="697"/>
      <c r="P14" s="404" t="str">
        <f>一覧・記入用!N10</f>
        <v>自営業</v>
      </c>
      <c r="Q14" s="2">
        <v>9</v>
      </c>
    </row>
    <row r="15" spans="1:24" s="1" customFormat="1" ht="30.95" customHeight="1">
      <c r="A15" s="520">
        <v>12157</v>
      </c>
      <c r="B15" s="397" t="s">
        <v>1159</v>
      </c>
      <c r="C15" s="400" t="str">
        <f>一覧・記入用!C11</f>
        <v>エンドウ　ジュン</v>
      </c>
      <c r="D15" s="401" t="str">
        <f>一覧・記入用!D11</f>
        <v>遠藤　巡</v>
      </c>
      <c r="E15" s="402" t="str">
        <f>一覧・記入用!H11</f>
        <v>S</v>
      </c>
      <c r="F15" s="449">
        <f>IF(D15="","",IF(E15="S",DATE(一覧・記入用!I11+1925,一覧・記入用!J11,一覧・記入用!K11),DATE(一覧・記入用!I11+1988,一覧・記入用!J11,一覧・記入用!K11)))</f>
        <v>31927</v>
      </c>
      <c r="G15" s="402" t="str">
        <f t="shared" ca="1" si="0"/>
        <v>38歳</v>
      </c>
      <c r="H15" s="402" t="str">
        <f>一覧・記入用!L11</f>
        <v>男</v>
      </c>
      <c r="I15" s="403" t="str">
        <f>一覧・記入用!E11</f>
        <v>４００－０３０８</v>
      </c>
      <c r="J15" s="697" t="str">
        <f>一覧・記入用!F11&amp;"　"&amp;一覧・記入用!G11</f>
        <v>山梨県南アルプス市山寺　4　ブロセイン弐番館101</v>
      </c>
      <c r="K15" s="697"/>
      <c r="L15" s="697"/>
      <c r="M15" s="697"/>
      <c r="N15" s="697"/>
      <c r="O15" s="697"/>
      <c r="P15" s="404" t="str">
        <f>一覧・記入用!N11</f>
        <v>会社員</v>
      </c>
      <c r="Q15" s="2">
        <v>10</v>
      </c>
    </row>
    <row r="16" spans="1:24" s="1" customFormat="1" ht="30.95" customHeight="1">
      <c r="A16" s="520">
        <v>12158</v>
      </c>
      <c r="B16" s="397" t="s">
        <v>1159</v>
      </c>
      <c r="C16" s="400" t="str">
        <f>一覧・記入用!C12</f>
        <v>エンドウ　タクヤ</v>
      </c>
      <c r="D16" s="401" t="str">
        <f>一覧・記入用!D12</f>
        <v>遠藤　拓矢</v>
      </c>
      <c r="E16" s="402" t="str">
        <f>一覧・記入用!H12</f>
        <v>H</v>
      </c>
      <c r="F16" s="449">
        <f>IF(D16="","",IF(E16="S",DATE(一覧・記入用!I12+1925,一覧・記入用!J12,一覧・記入用!K12),DATE(一覧・記入用!I12+1988,一覧・記入用!J12,一覧・記入用!K12)))</f>
        <v>34043</v>
      </c>
      <c r="G16" s="402" t="str">
        <f t="shared" ca="1" si="0"/>
        <v>32歳</v>
      </c>
      <c r="H16" s="402" t="str">
        <f>一覧・記入用!L12</f>
        <v>男</v>
      </c>
      <c r="I16" s="403" t="str">
        <f>一覧・記入用!E12</f>
        <v>４０９－２９４７</v>
      </c>
      <c r="J16" s="697" t="str">
        <f>一覧・記入用!F12&amp;"　"&amp;一覧・記入用!G12</f>
        <v>山梨県南巨摩郡身延町上之平　782</v>
      </c>
      <c r="K16" s="697"/>
      <c r="L16" s="697"/>
      <c r="M16" s="697"/>
      <c r="N16" s="697"/>
      <c r="O16" s="697"/>
      <c r="P16" s="404" t="str">
        <f>一覧・記入用!N12</f>
        <v>公務員</v>
      </c>
      <c r="Q16" s="2">
        <v>11</v>
      </c>
    </row>
    <row r="17" spans="1:17" s="1" customFormat="1" ht="30.95" customHeight="1">
      <c r="A17" s="520">
        <v>12159</v>
      </c>
      <c r="B17" s="397" t="s">
        <v>1159</v>
      </c>
      <c r="C17" s="400" t="str">
        <f>一覧・記入用!C13</f>
        <v>オオワ　マサユキ</v>
      </c>
      <c r="D17" s="401" t="str">
        <f>一覧・記入用!D13</f>
        <v>大和　正幸</v>
      </c>
      <c r="E17" s="402" t="str">
        <f>一覧・記入用!H13</f>
        <v>H</v>
      </c>
      <c r="F17" s="449">
        <f>IF(D17="","",IF(E17="S",DATE(一覧・記入用!I13+1925,一覧・記入用!J13,一覧・記入用!K13),DATE(一覧・記入用!I13+1988,一覧・記入用!J13,一覧・記入用!K13)))</f>
        <v>34875</v>
      </c>
      <c r="G17" s="402" t="str">
        <f t="shared" ca="1" si="0"/>
        <v>30歳</v>
      </c>
      <c r="H17" s="402" t="str">
        <f>一覧・記入用!L13</f>
        <v>男</v>
      </c>
      <c r="I17" s="403" t="str">
        <f>一覧・記入用!E13</f>
        <v>４００－０１０４</v>
      </c>
      <c r="J17" s="697" t="str">
        <f>一覧・記入用!F13&amp;"　"&amp;一覧・記入用!G13</f>
        <v>山梨県甲斐市龍地　5317-2</v>
      </c>
      <c r="K17" s="697"/>
      <c r="L17" s="697"/>
      <c r="M17" s="697"/>
      <c r="N17" s="697"/>
      <c r="O17" s="697"/>
      <c r="P17" s="404" t="str">
        <f>一覧・記入用!N13</f>
        <v>教員</v>
      </c>
      <c r="Q17" s="2">
        <v>12</v>
      </c>
    </row>
    <row r="18" spans="1:17" s="1" customFormat="1" ht="30.95" customHeight="1">
      <c r="A18" s="520">
        <v>12160</v>
      </c>
      <c r="B18" s="397" t="s">
        <v>1159</v>
      </c>
      <c r="C18" s="400" t="str">
        <f>一覧・記入用!C14</f>
        <v>オザワ　カズヒロ</v>
      </c>
      <c r="D18" s="401" t="str">
        <f>一覧・記入用!D14</f>
        <v>小澤　一博</v>
      </c>
      <c r="E18" s="402" t="str">
        <f>一覧・記入用!H14</f>
        <v>S</v>
      </c>
      <c r="F18" s="449">
        <f>IF(D18="","",IF(E18="S",DATE(一覧・記入用!I14+1925,一覧・記入用!J14,一覧・記入用!K14),DATE(一覧・記入用!I14+1988,一覧・記入用!J14,一覧・記入用!K14)))</f>
        <v>21022</v>
      </c>
      <c r="G18" s="402" t="str">
        <f t="shared" ca="1" si="0"/>
        <v>68歳</v>
      </c>
      <c r="H18" s="402" t="str">
        <f>一覧・記入用!L14</f>
        <v>男</v>
      </c>
      <c r="I18" s="403" t="str">
        <f>一覧・記入用!E14</f>
        <v>４０４－００４３</v>
      </c>
      <c r="J18" s="697" t="str">
        <f>一覧・記入用!F14&amp;"　"&amp;一覧・記入用!G14</f>
        <v>山梨県甲州市塩山下於曽　1155-5</v>
      </c>
      <c r="K18" s="697"/>
      <c r="L18" s="697"/>
      <c r="M18" s="697"/>
      <c r="N18" s="697"/>
      <c r="O18" s="697"/>
      <c r="P18" s="404" t="str">
        <f>一覧・記入用!N14</f>
        <v>会社員</v>
      </c>
      <c r="Q18" s="2">
        <v>13</v>
      </c>
    </row>
    <row r="19" spans="1:17" s="1" customFormat="1" ht="30.95" customHeight="1">
      <c r="A19" s="396" t="s">
        <v>12</v>
      </c>
      <c r="B19" s="396" t="s">
        <v>11</v>
      </c>
      <c r="C19" s="397" t="s">
        <v>98</v>
      </c>
      <c r="D19" s="397" t="s">
        <v>5</v>
      </c>
      <c r="E19" s="675" t="s">
        <v>13</v>
      </c>
      <c r="F19" s="675"/>
      <c r="G19" s="396" t="s">
        <v>14</v>
      </c>
      <c r="H19" s="396" t="s">
        <v>1205</v>
      </c>
      <c r="I19" s="398" t="s">
        <v>6</v>
      </c>
      <c r="J19" s="707" t="s">
        <v>9</v>
      </c>
      <c r="K19" s="707"/>
      <c r="L19" s="707"/>
      <c r="M19" s="707"/>
      <c r="N19" s="707"/>
      <c r="O19" s="707"/>
      <c r="P19" s="397" t="s">
        <v>8</v>
      </c>
      <c r="Q19" s="2"/>
    </row>
    <row r="20" spans="1:17" s="1" customFormat="1" ht="30.95" customHeight="1">
      <c r="A20" s="520">
        <v>12161</v>
      </c>
      <c r="B20" s="396" t="s">
        <v>1260</v>
      </c>
      <c r="C20" s="400" t="str">
        <f>一覧・記入用!C15</f>
        <v>オビ　シュンスケ</v>
      </c>
      <c r="D20" s="401" t="str">
        <f>一覧・記入用!D15</f>
        <v>小尾　俊祐</v>
      </c>
      <c r="E20" s="402" t="str">
        <f>一覧・記入用!H15</f>
        <v>H</v>
      </c>
      <c r="F20" s="449">
        <f>IF(D20="","",IF(E20="S",DATE(一覧・記入用!I15+1925,一覧・記入用!J15,一覧・記入用!K15),DATE(一覧・記入用!I15+1988,一覧・記入用!J15,一覧・記入用!K15)))</f>
        <v>33369</v>
      </c>
      <c r="G20" s="402" t="str">
        <f t="shared" ca="1" si="0"/>
        <v>34歳</v>
      </c>
      <c r="H20" s="402" t="str">
        <f>一覧・記入用!L15</f>
        <v>男</v>
      </c>
      <c r="I20" s="403" t="str">
        <f>一覧・記入用!E15</f>
        <v>４００－０８６２</v>
      </c>
      <c r="J20" s="697" t="str">
        <f>一覧・記入用!F15&amp;"　"&amp;一覧・記入用!G15</f>
        <v>山梨県甲府市朝気　1-1-7　エーデルハイム朝気301</v>
      </c>
      <c r="K20" s="697"/>
      <c r="L20" s="697"/>
      <c r="M20" s="697"/>
      <c r="N20" s="697"/>
      <c r="O20" s="697"/>
      <c r="P20" s="404" t="str">
        <f>一覧・記入用!N15</f>
        <v>教員</v>
      </c>
      <c r="Q20" s="2">
        <v>14</v>
      </c>
    </row>
    <row r="21" spans="1:17" s="1" customFormat="1" ht="30.95" customHeight="1">
      <c r="A21" s="520">
        <v>12162</v>
      </c>
      <c r="B21" s="397" t="s">
        <v>1159</v>
      </c>
      <c r="C21" s="400" t="str">
        <f>一覧・記入用!C16</f>
        <v>カワグチ　ヨウキ</v>
      </c>
      <c r="D21" s="401" t="str">
        <f>一覧・記入用!D16</f>
        <v>川口　葉紀</v>
      </c>
      <c r="E21" s="402" t="str">
        <f>一覧・記入用!H16</f>
        <v>S</v>
      </c>
      <c r="F21" s="449">
        <f>IF(D21="","",IF(E21="S",DATE(一覧・記入用!I16+1925,一覧・記入用!J16,一覧・記入用!K16),DATE(一覧・記入用!I16+1988,一覧・記入用!J16,一覧・記入用!K16)))</f>
        <v>23526</v>
      </c>
      <c r="G21" s="402" t="str">
        <f t="shared" ca="1" si="0"/>
        <v>61歳</v>
      </c>
      <c r="H21" s="402" t="str">
        <f>一覧・記入用!L16</f>
        <v>男</v>
      </c>
      <c r="I21" s="403" t="str">
        <f>一覧・記入用!E16</f>
        <v>４００－０５０３</v>
      </c>
      <c r="J21" s="697" t="str">
        <f>一覧・記入用!F16&amp;"　"&amp;一覧・記入用!G16</f>
        <v>山梨県南巨摩郡富士川町天神中條　955-6</v>
      </c>
      <c r="K21" s="697"/>
      <c r="L21" s="697"/>
      <c r="M21" s="697"/>
      <c r="N21" s="697"/>
      <c r="O21" s="697"/>
      <c r="P21" s="404" t="str">
        <f>一覧・記入用!N16</f>
        <v>会社員</v>
      </c>
      <c r="Q21" s="2">
        <v>15</v>
      </c>
    </row>
    <row r="22" spans="1:17" s="1" customFormat="1" ht="30.95" customHeight="1">
      <c r="A22" s="520">
        <v>12163</v>
      </c>
      <c r="B22" s="397" t="s">
        <v>1159</v>
      </c>
      <c r="C22" s="400" t="str">
        <f>一覧・記入用!C17</f>
        <v>カワスミ　マサヒコ</v>
      </c>
      <c r="D22" s="401" t="str">
        <f>一覧・記入用!D17</f>
        <v>河澄　正彦</v>
      </c>
      <c r="E22" s="402" t="str">
        <f>一覧・記入用!H17</f>
        <v>S</v>
      </c>
      <c r="F22" s="449">
        <f>IF(D22="","",IF(E22="S",DATE(一覧・記入用!I17+1925,一覧・記入用!J17,一覧・記入用!K17),DATE(一覧・記入用!I17+1988,一覧・記入用!J17,一覧・記入用!K17)))</f>
        <v>25209</v>
      </c>
      <c r="G22" s="402" t="str">
        <f t="shared" ca="1" si="0"/>
        <v>56歳</v>
      </c>
      <c r="H22" s="402" t="str">
        <f>一覧・記入用!L17</f>
        <v>男</v>
      </c>
      <c r="I22" s="403" t="str">
        <f>一覧・記入用!E17</f>
        <v>４００－０５０３</v>
      </c>
      <c r="J22" s="697" t="str">
        <f>一覧・記入用!F17&amp;"　"&amp;一覧・記入用!G17</f>
        <v>山梨県南巨摩郡富士川町天神中條　1021-3</v>
      </c>
      <c r="K22" s="697"/>
      <c r="L22" s="697"/>
      <c r="M22" s="697"/>
      <c r="N22" s="697"/>
      <c r="O22" s="697"/>
      <c r="P22" s="404" t="str">
        <f>一覧・記入用!N17</f>
        <v>会社員</v>
      </c>
      <c r="Q22" s="2">
        <v>16</v>
      </c>
    </row>
    <row r="23" spans="1:17" s="1" customFormat="1" ht="30.95" customHeight="1">
      <c r="A23" s="520">
        <v>12164</v>
      </c>
      <c r="B23" s="397" t="s">
        <v>1159</v>
      </c>
      <c r="C23" s="400" t="str">
        <f>一覧・記入用!C18</f>
        <v>キクシマ　ヒロシ</v>
      </c>
      <c r="D23" s="401" t="str">
        <f>一覧・記入用!D18</f>
        <v>菊島　博</v>
      </c>
      <c r="E23" s="402" t="str">
        <f>一覧・記入用!H18</f>
        <v>S</v>
      </c>
      <c r="F23" s="449">
        <f>IF(D23="","",IF(E23="S",DATE(一覧・記入用!I18+1925,一覧・記入用!J18,一覧・記入用!K18),DATE(一覧・記入用!I18+1988,一覧・記入用!J18,一覧・記入用!K18)))</f>
        <v>25895</v>
      </c>
      <c r="G23" s="402" t="str">
        <f t="shared" ca="1" si="0"/>
        <v>54歳</v>
      </c>
      <c r="H23" s="402" t="str">
        <f>一覧・記入用!L18</f>
        <v>男</v>
      </c>
      <c r="I23" s="403" t="str">
        <f>一覧・記入用!E18</f>
        <v>４００－０１１６</v>
      </c>
      <c r="J23" s="697" t="str">
        <f>一覧・記入用!F18&amp;"　"&amp;一覧・記入用!G18</f>
        <v>山梨県甲斐市玉川　1387　シャレー玉川105</v>
      </c>
      <c r="K23" s="697"/>
      <c r="L23" s="697"/>
      <c r="M23" s="697"/>
      <c r="N23" s="697"/>
      <c r="O23" s="697"/>
      <c r="P23" s="404" t="str">
        <f>一覧・記入用!N18</f>
        <v>会社員</v>
      </c>
      <c r="Q23" s="2">
        <v>17</v>
      </c>
    </row>
    <row r="24" spans="1:17" s="1" customFormat="1" ht="30.95" customHeight="1">
      <c r="A24" s="520">
        <v>12165</v>
      </c>
      <c r="B24" s="397" t="s">
        <v>1159</v>
      </c>
      <c r="C24" s="400" t="str">
        <f>一覧・記入用!C19</f>
        <v>サイトウ　ナルヒト</v>
      </c>
      <c r="D24" s="401" t="str">
        <f>一覧・記入用!D19</f>
        <v>斎藤　成人</v>
      </c>
      <c r="E24" s="402" t="str">
        <f>一覧・記入用!H19</f>
        <v>S</v>
      </c>
      <c r="F24" s="449">
        <f>IF(D24="","",IF(E24="S",DATE(一覧・記入用!I19+1925,一覧・記入用!J19,一覧・記入用!K19),DATE(一覧・記入用!I19+1988,一覧・記入用!J19,一覧・記入用!K19)))</f>
        <v>28940</v>
      </c>
      <c r="G24" s="402" t="str">
        <f t="shared" ca="1" si="0"/>
        <v>46歳</v>
      </c>
      <c r="H24" s="402" t="str">
        <f>一覧・記入用!L19</f>
        <v>男</v>
      </c>
      <c r="I24" s="403" t="str">
        <f>一覧・記入用!E19</f>
        <v>４００－０３０６</v>
      </c>
      <c r="J24" s="697" t="str">
        <f>一覧・記入用!F19&amp;"　"&amp;一覧・記入用!G19</f>
        <v>山梨県南アルプス市小笠原　1078　小林住宅５号</v>
      </c>
      <c r="K24" s="697"/>
      <c r="L24" s="697"/>
      <c r="M24" s="697"/>
      <c r="N24" s="697"/>
      <c r="O24" s="697"/>
      <c r="P24" s="404" t="str">
        <f>一覧・記入用!N19</f>
        <v>会社員</v>
      </c>
      <c r="Q24" s="2">
        <v>18</v>
      </c>
    </row>
    <row r="25" spans="1:17" s="1" customFormat="1" ht="30.95" customHeight="1">
      <c r="A25" s="520">
        <v>12166</v>
      </c>
      <c r="B25" s="397" t="s">
        <v>1159</v>
      </c>
      <c r="C25" s="400" t="str">
        <f>一覧・記入用!C20</f>
        <v>シミズ　ダイチ</v>
      </c>
      <c r="D25" s="401" t="str">
        <f>一覧・記入用!D20</f>
        <v>清水　大智</v>
      </c>
      <c r="E25" s="402" t="str">
        <f>一覧・記入用!H20</f>
        <v>H</v>
      </c>
      <c r="F25" s="449">
        <f>IF(D25="","",IF(E25="S",DATE(一覧・記入用!I20+1925,一覧・記入用!J20,一覧・記入用!K20),DATE(一覧・記入用!I20+1988,一覧・記入用!J20,一覧・記入用!K20)))</f>
        <v>33597</v>
      </c>
      <c r="G25" s="402" t="str">
        <f t="shared" ca="1" si="0"/>
        <v>33歳</v>
      </c>
      <c r="H25" s="402" t="str">
        <f>一覧・記入用!L20</f>
        <v>男</v>
      </c>
      <c r="I25" s="403" t="str">
        <f>一覧・記入用!E20</f>
        <v>４００－０１０８</v>
      </c>
      <c r="J25" s="697" t="str">
        <f>一覧・記入用!F20&amp;"　"&amp;一覧・記入用!G20</f>
        <v>山梨県甲斐市宇津谷　5421-20</v>
      </c>
      <c r="K25" s="697"/>
      <c r="L25" s="697"/>
      <c r="M25" s="697"/>
      <c r="N25" s="697"/>
      <c r="O25" s="697"/>
      <c r="P25" s="404" t="str">
        <f>一覧・記入用!N20</f>
        <v>会社員</v>
      </c>
      <c r="Q25" s="2">
        <v>19</v>
      </c>
    </row>
    <row r="26" spans="1:17" s="1" customFormat="1" ht="30.95" customHeight="1">
      <c r="A26" s="520">
        <v>12167</v>
      </c>
      <c r="B26" s="397" t="s">
        <v>1159</v>
      </c>
      <c r="C26" s="400" t="str">
        <f>一覧・記入用!C21</f>
        <v>スズキ　アキヒロ</v>
      </c>
      <c r="D26" s="401" t="str">
        <f>一覧・記入用!D21</f>
        <v>鈴木　章広</v>
      </c>
      <c r="E26" s="402" t="str">
        <f>一覧・記入用!H21</f>
        <v>S</v>
      </c>
      <c r="F26" s="449">
        <f>IF(D26="","",IF(E26="S",DATE(一覧・記入用!I21+1925,一覧・記入用!J21,一覧・記入用!K21),DATE(一覧・記入用!I21+1988,一覧・記入用!J21,一覧・記入用!K21)))</f>
        <v>30312</v>
      </c>
      <c r="G26" s="402" t="str">
        <f t="shared" ca="1" si="0"/>
        <v>42歳</v>
      </c>
      <c r="H26" s="402" t="str">
        <f>一覧・記入用!L21</f>
        <v>男</v>
      </c>
      <c r="I26" s="403" t="str">
        <f>一覧・記入用!E21</f>
        <v>４００－００４７</v>
      </c>
      <c r="J26" s="697" t="str">
        <f>一覧・記入用!F21&amp;"　"&amp;一覧・記入用!G21</f>
        <v>山梨県甲府市徳行　3-2-6-106</v>
      </c>
      <c r="K26" s="697"/>
      <c r="L26" s="697"/>
      <c r="M26" s="697"/>
      <c r="N26" s="697"/>
      <c r="O26" s="697"/>
      <c r="P26" s="404" t="str">
        <f>一覧・記入用!N21</f>
        <v>山梨県警</v>
      </c>
      <c r="Q26" s="2">
        <v>20</v>
      </c>
    </row>
    <row r="27" spans="1:17" s="1" customFormat="1" ht="30.95" customHeight="1">
      <c r="A27" s="520">
        <v>12168</v>
      </c>
      <c r="B27" s="397" t="s">
        <v>1159</v>
      </c>
      <c r="C27" s="400" t="str">
        <f>一覧・記入用!C22</f>
        <v>スヤマ　ジュンゴ</v>
      </c>
      <c r="D27" s="401" t="str">
        <f>一覧・記入用!D22</f>
        <v>陶山　淳悟</v>
      </c>
      <c r="E27" s="402" t="str">
        <f>一覧・記入用!H22</f>
        <v>S</v>
      </c>
      <c r="F27" s="449">
        <f>IF(D27="","",IF(E27="S",DATE(一覧・記入用!I22+1925,一覧・記入用!J22,一覧・記入用!K22),DATE(一覧・記入用!I22+1988,一覧・記入用!J22,一覧・記入用!K22)))</f>
        <v>30409</v>
      </c>
      <c r="G27" s="402" t="str">
        <f t="shared" ca="1" si="0"/>
        <v>42歳</v>
      </c>
      <c r="H27" s="402" t="str">
        <f>一覧・記入用!L22</f>
        <v>男</v>
      </c>
      <c r="I27" s="403" t="str">
        <f>一覧・記入用!E22</f>
        <v>４００－００５１</v>
      </c>
      <c r="J27" s="697" t="str">
        <f>一覧・記入用!F22&amp;"　"&amp;一覧・記入用!G22</f>
        <v>山梨県甲府市古上条町　111-1</v>
      </c>
      <c r="K27" s="697"/>
      <c r="L27" s="697"/>
      <c r="M27" s="697"/>
      <c r="N27" s="697"/>
      <c r="O27" s="697"/>
      <c r="P27" s="404" t="str">
        <f>一覧・記入用!N22</f>
        <v>会社員</v>
      </c>
      <c r="Q27" s="2">
        <v>21</v>
      </c>
    </row>
    <row r="28" spans="1:17" s="1" customFormat="1" ht="30.95" customHeight="1">
      <c r="A28" s="520">
        <v>12169</v>
      </c>
      <c r="B28" s="397" t="s">
        <v>1159</v>
      </c>
      <c r="C28" s="400" t="str">
        <f>一覧・記入用!C23</f>
        <v>タカヤマ　マサル</v>
      </c>
      <c r="D28" s="401" t="str">
        <f>一覧・記入用!D23</f>
        <v>高山　賢</v>
      </c>
      <c r="E28" s="402" t="str">
        <f>一覧・記入用!H23</f>
        <v>S</v>
      </c>
      <c r="F28" s="449">
        <f>IF(D28="","",IF(E28="S",DATE(一覧・記入用!I23+1925,一覧・記入用!J23,一覧・記入用!K23),DATE(一覧・記入用!I23+1988,一覧・記入用!J23,一覧・記入用!K23)))</f>
        <v>30567</v>
      </c>
      <c r="G28" s="402" t="str">
        <f t="shared" ca="1" si="0"/>
        <v>42歳</v>
      </c>
      <c r="H28" s="402" t="str">
        <f>一覧・記入用!L23</f>
        <v>男</v>
      </c>
      <c r="I28" s="403" t="str">
        <f>一覧・記入用!E23</f>
        <v>４００－０１０７</v>
      </c>
      <c r="J28" s="697" t="str">
        <f>一覧・記入用!F23&amp;"　"&amp;一覧・記入用!G23</f>
        <v>山梨県甲斐市志田　208</v>
      </c>
      <c r="K28" s="697"/>
      <c r="L28" s="697"/>
      <c r="M28" s="697"/>
      <c r="N28" s="697"/>
      <c r="O28" s="697"/>
      <c r="P28" s="404" t="str">
        <f>一覧・記入用!N23</f>
        <v>会社員</v>
      </c>
      <c r="Q28" s="2">
        <v>22</v>
      </c>
    </row>
    <row r="29" spans="1:17" s="1" customFormat="1" ht="30.95" customHeight="1">
      <c r="A29" s="520">
        <v>12170</v>
      </c>
      <c r="B29" s="397" t="s">
        <v>1159</v>
      </c>
      <c r="C29" s="400" t="str">
        <f>一覧・記入用!C24</f>
        <v>タチカワ　ユウスケ</v>
      </c>
      <c r="D29" s="401" t="str">
        <f>一覧・記入用!D24</f>
        <v>立川　祐介</v>
      </c>
      <c r="E29" s="402" t="str">
        <f>一覧・記入用!H24</f>
        <v>S</v>
      </c>
      <c r="F29" s="449">
        <f>IF(D29="","",IF(E29="S",DATE(一覧・記入用!I24+1925,一覧・記入用!J24,一覧・記入用!K24),DATE(一覧・記入用!I24+1988,一覧・記入用!J24,一覧・記入用!K24)))</f>
        <v>31260</v>
      </c>
      <c r="G29" s="402" t="str">
        <f t="shared" ca="1" si="0"/>
        <v>40歳</v>
      </c>
      <c r="H29" s="402" t="str">
        <f>一覧・記入用!L24</f>
        <v>男</v>
      </c>
      <c r="I29" s="403" t="str">
        <f>一覧・記入用!E24</f>
        <v>４００－０８５１</v>
      </c>
      <c r="J29" s="697" t="str">
        <f>一覧・記入用!F24&amp;"　"&amp;一覧・記入用!G24</f>
        <v>山梨県甲府市住吉　2-5-16　プレコート住吉103</v>
      </c>
      <c r="K29" s="697"/>
      <c r="L29" s="697"/>
      <c r="M29" s="697"/>
      <c r="N29" s="697"/>
      <c r="O29" s="697"/>
      <c r="P29" s="404" t="str">
        <f>一覧・記入用!N24</f>
        <v>会社員</v>
      </c>
      <c r="Q29" s="2">
        <v>23</v>
      </c>
    </row>
    <row r="30" spans="1:17" s="1" customFormat="1" ht="30.95" customHeight="1">
      <c r="A30" s="520">
        <v>12171</v>
      </c>
      <c r="B30" s="397" t="s">
        <v>1159</v>
      </c>
      <c r="C30" s="400" t="str">
        <f>一覧・記入用!C25</f>
        <v>タナカ　アツキ</v>
      </c>
      <c r="D30" s="401" t="str">
        <f>一覧・記入用!D25</f>
        <v>田中　敦貴</v>
      </c>
      <c r="E30" s="402" t="str">
        <f>一覧・記入用!H25</f>
        <v>H</v>
      </c>
      <c r="F30" s="449">
        <f>IF(D30="","",IF(E30="S",DATE(一覧・記入用!I25+1925,一覧・記入用!J25,一覧・記入用!K25),DATE(一覧・記入用!I25+1988,一覧・記入用!J25,一覧・記入用!K25)))</f>
        <v>35363</v>
      </c>
      <c r="G30" s="402" t="str">
        <f t="shared" ca="1" si="0"/>
        <v>28歳</v>
      </c>
      <c r="H30" s="402" t="str">
        <f>一覧・記入用!L25</f>
        <v>男</v>
      </c>
      <c r="I30" s="403" t="str">
        <f>一覧・記入用!E25</f>
        <v>４００－０５０２</v>
      </c>
      <c r="J30" s="697" t="str">
        <f>一覧・記入用!F25&amp;"　"&amp;一覧・記入用!G25</f>
        <v>山梨県南巨摩郡富士川町最勝寺　2123-4</v>
      </c>
      <c r="K30" s="697"/>
      <c r="L30" s="697"/>
      <c r="M30" s="697"/>
      <c r="N30" s="697"/>
      <c r="O30" s="697"/>
      <c r="P30" s="404" t="str">
        <f>一覧・記入用!N25</f>
        <v>公務員</v>
      </c>
      <c r="Q30" s="2">
        <v>24</v>
      </c>
    </row>
    <row r="31" spans="1:17" s="1" customFormat="1" ht="30.95" customHeight="1">
      <c r="A31" s="520">
        <v>12172</v>
      </c>
      <c r="B31" s="397" t="s">
        <v>1159</v>
      </c>
      <c r="C31" s="400" t="str">
        <f>一覧・記入用!C26</f>
        <v>タナカ　マサト</v>
      </c>
      <c r="D31" s="401" t="str">
        <f>一覧・記入用!D26</f>
        <v>田中　仁人</v>
      </c>
      <c r="E31" s="402" t="str">
        <f>一覧・記入用!H26</f>
        <v>H</v>
      </c>
      <c r="F31" s="449">
        <f>IF(D31="","",IF(E31="S",DATE(一覧・記入用!I26+1925,一覧・記入用!J26,一覧・記入用!K26),DATE(一覧・記入用!I26+1988,一覧・記入用!J26,一覧・記入用!K26)))</f>
        <v>36708</v>
      </c>
      <c r="G31" s="402" t="str">
        <f t="shared" ca="1" si="0"/>
        <v>25歳</v>
      </c>
      <c r="H31" s="402" t="str">
        <f>一覧・記入用!L26</f>
        <v>男</v>
      </c>
      <c r="I31" s="403" t="str">
        <f>一覧・記入用!E26</f>
        <v>４０２－００５４</v>
      </c>
      <c r="J31" s="697" t="str">
        <f>一覧・記入用!F26&amp;"　"&amp;一覧・記入用!G26</f>
        <v>山梨県都留市田原　3-10-44　昭島コーポ202</v>
      </c>
      <c r="K31" s="697"/>
      <c r="L31" s="697"/>
      <c r="M31" s="697"/>
      <c r="N31" s="697"/>
      <c r="O31" s="697"/>
      <c r="P31" s="404" t="str">
        <f>一覧・記入用!N26</f>
        <v>学生</v>
      </c>
      <c r="Q31" s="2">
        <v>25</v>
      </c>
    </row>
    <row r="32" spans="1:17" s="1" customFormat="1" ht="30.95" customHeight="1">
      <c r="A32" s="520">
        <v>12173</v>
      </c>
      <c r="B32" s="397" t="s">
        <v>1159</v>
      </c>
      <c r="C32" s="400" t="str">
        <f>一覧・記入用!C27</f>
        <v>ツチヤ　タカシ</v>
      </c>
      <c r="D32" s="401" t="str">
        <f>一覧・記入用!D27</f>
        <v>土屋　隆</v>
      </c>
      <c r="E32" s="402" t="str">
        <f>一覧・記入用!H27</f>
        <v>S</v>
      </c>
      <c r="F32" s="449">
        <f>IF(D32="","",IF(E32="S",DATE(一覧・記入用!I27+1925,一覧・記入用!J27,一覧・記入用!K27),DATE(一覧・記入用!I27+1988,一覧・記入用!J27,一覧・記入用!K27)))</f>
        <v>28628</v>
      </c>
      <c r="G32" s="402" t="str">
        <f t="shared" ca="1" si="0"/>
        <v>47歳</v>
      </c>
      <c r="H32" s="402" t="str">
        <f>一覧・記入用!L27</f>
        <v>男</v>
      </c>
      <c r="I32" s="403" t="str">
        <f>一覧・記入用!E27</f>
        <v>４０６－００４１</v>
      </c>
      <c r="J32" s="697" t="str">
        <f>一覧・記入用!F27&amp;"　"&amp;一覧・記入用!G27</f>
        <v>山梨県笛吹市石和町東高橋　283-11</v>
      </c>
      <c r="K32" s="697"/>
      <c r="L32" s="697"/>
      <c r="M32" s="697"/>
      <c r="N32" s="697"/>
      <c r="O32" s="697"/>
      <c r="P32" s="404" t="str">
        <f>一覧・記入用!N27</f>
        <v>会社員</v>
      </c>
      <c r="Q32" s="2">
        <v>26</v>
      </c>
    </row>
    <row r="33" spans="1:17" s="1" customFormat="1" ht="30.95" customHeight="1">
      <c r="A33" s="520">
        <v>12174</v>
      </c>
      <c r="B33" s="397" t="s">
        <v>1159</v>
      </c>
      <c r="C33" s="400" t="str">
        <f>一覧・記入用!C28</f>
        <v>ツルタ　タケシ</v>
      </c>
      <c r="D33" s="401" t="str">
        <f>一覧・記入用!D28</f>
        <v>寉田　丈</v>
      </c>
      <c r="E33" s="402" t="str">
        <f>一覧・記入用!H28</f>
        <v>H</v>
      </c>
      <c r="F33" s="449">
        <f>IF(D33="","",IF(E33="S",DATE(一覧・記入用!I28+1925,一覧・記入用!J28,一覧・記入用!K28),DATE(一覧・記入用!I28+1988,一覧・記入用!J28,一覧・記入用!K28)))</f>
        <v>34969</v>
      </c>
      <c r="G33" s="402" t="str">
        <f t="shared" ca="1" si="0"/>
        <v>30歳</v>
      </c>
      <c r="H33" s="402" t="str">
        <f>一覧・記入用!L28</f>
        <v>男</v>
      </c>
      <c r="I33" s="403" t="str">
        <f>一覧・記入用!E28</f>
        <v>４００－０１１７</v>
      </c>
      <c r="J33" s="697" t="str">
        <f>一覧・記入用!F28&amp;"　"&amp;一覧・記入用!G28</f>
        <v>山梨県甲斐市西八幡　4434-2</v>
      </c>
      <c r="K33" s="697"/>
      <c r="L33" s="697"/>
      <c r="M33" s="697"/>
      <c r="N33" s="697"/>
      <c r="O33" s="697"/>
      <c r="P33" s="404" t="str">
        <f>一覧・記入用!N28</f>
        <v>山梨県警</v>
      </c>
      <c r="Q33" s="2">
        <v>27</v>
      </c>
    </row>
    <row r="34" spans="1:17" s="1" customFormat="1" ht="30.95" customHeight="1">
      <c r="A34" s="520">
        <v>12175</v>
      </c>
      <c r="B34" s="397" t="s">
        <v>1159</v>
      </c>
      <c r="C34" s="400" t="str">
        <f>一覧・記入用!C29</f>
        <v>ナガサワ　カツヒト</v>
      </c>
      <c r="D34" s="401" t="str">
        <f>一覧・記入用!D29</f>
        <v>長澤　勝仁</v>
      </c>
      <c r="E34" s="402" t="str">
        <f>一覧・記入用!H29</f>
        <v>S</v>
      </c>
      <c r="F34" s="449">
        <f>IF(D34="","",IF(E34="S",DATE(一覧・記入用!I29+1925,一覧・記入用!J29,一覧・記入用!K29),DATE(一覧・記入用!I29+1988,一覧・記入用!J29,一覧・記入用!K29)))</f>
        <v>26019</v>
      </c>
      <c r="G34" s="402" t="str">
        <f t="shared" ca="1" si="0"/>
        <v>54歳</v>
      </c>
      <c r="H34" s="402" t="str">
        <f>一覧・記入用!L29</f>
        <v>男</v>
      </c>
      <c r="I34" s="403" t="str">
        <f>一覧・記入用!E29</f>
        <v>４００－０５０３</v>
      </c>
      <c r="J34" s="697" t="str">
        <f>一覧・記入用!F29&amp;"　"&amp;一覧・記入用!G29</f>
        <v>山梨県南巨摩郡富士川町天神中條　751-1</v>
      </c>
      <c r="K34" s="697"/>
      <c r="L34" s="697"/>
      <c r="M34" s="697"/>
      <c r="N34" s="697"/>
      <c r="O34" s="697"/>
      <c r="P34" s="404" t="str">
        <f>一覧・記入用!N29</f>
        <v>会社員</v>
      </c>
      <c r="Q34" s="2">
        <v>28</v>
      </c>
    </row>
    <row r="35" spans="1:17" s="1" customFormat="1" ht="30.95" customHeight="1">
      <c r="A35" s="520">
        <v>12176</v>
      </c>
      <c r="B35" s="397" t="s">
        <v>1159</v>
      </c>
      <c r="C35" s="400" t="str">
        <f>一覧・記入用!C30</f>
        <v>ナカムラ　ジュン</v>
      </c>
      <c r="D35" s="401" t="str">
        <f>一覧・記入用!D30</f>
        <v>中村　潤</v>
      </c>
      <c r="E35" s="402" t="str">
        <f>一覧・記入用!H30</f>
        <v>H</v>
      </c>
      <c r="F35" s="449">
        <f>IF(D35="","",IF(E35="S",DATE(一覧・記入用!I30+1925,一覧・記入用!J30,一覧・記入用!K30),DATE(一覧・記入用!I30+1988,一覧・記入用!J30,一覧・記入用!K30)))</f>
        <v>33103</v>
      </c>
      <c r="G35" s="402" t="str">
        <f t="shared" ca="1" si="0"/>
        <v>35歳</v>
      </c>
      <c r="H35" s="402" t="str">
        <f>一覧・記入用!L30</f>
        <v>男</v>
      </c>
      <c r="I35" s="403" t="str">
        <f>一覧・記入用!E30</f>
        <v>４０５－００５２</v>
      </c>
      <c r="J35" s="697" t="str">
        <f>一覧・記入用!F30&amp;"　"&amp;一覧・記入用!G30</f>
        <v>山梨県笛吹市一宮町南野呂　631</v>
      </c>
      <c r="K35" s="697"/>
      <c r="L35" s="697"/>
      <c r="M35" s="697"/>
      <c r="N35" s="697"/>
      <c r="O35" s="697"/>
      <c r="P35" s="404" t="str">
        <f>一覧・記入用!N30</f>
        <v>会社員</v>
      </c>
      <c r="Q35" s="2">
        <v>29</v>
      </c>
    </row>
    <row r="36" spans="1:17" s="1" customFormat="1" ht="30.95" customHeight="1">
      <c r="A36" s="520">
        <v>12177</v>
      </c>
      <c r="B36" s="397" t="s">
        <v>1159</v>
      </c>
      <c r="C36" s="400" t="str">
        <f>一覧・記入用!C31</f>
        <v>ノムラ　クルス</v>
      </c>
      <c r="D36" s="401" t="str">
        <f>一覧・記入用!D31</f>
        <v>野村　来雛</v>
      </c>
      <c r="E36" s="402" t="str">
        <f>一覧・記入用!H31</f>
        <v>H</v>
      </c>
      <c r="F36" s="449">
        <f>IF(D36="","",IF(E36="S",DATE(一覧・記入用!I31+1925,一覧・記入用!J31,一覧・記入用!K31),DATE(一覧・記入用!I31+1988,一覧・記入用!J31,一覧・記入用!K31)))</f>
        <v>35957</v>
      </c>
      <c r="G36" s="402" t="str">
        <f t="shared" ca="1" si="0"/>
        <v>27歳</v>
      </c>
      <c r="H36" s="402" t="str">
        <f>一覧・記入用!L31</f>
        <v>女</v>
      </c>
      <c r="I36" s="403" t="str">
        <f>一覧・記入用!E31</f>
        <v>４０２－００５４</v>
      </c>
      <c r="J36" s="697" t="str">
        <f>一覧・記入用!F31&amp;"　"&amp;一覧・記入用!G31</f>
        <v>山梨県都留市田原　3-3-22　カーサベエルⅡ３０３号</v>
      </c>
      <c r="K36" s="697"/>
      <c r="L36" s="697"/>
      <c r="M36" s="697"/>
      <c r="N36" s="697"/>
      <c r="O36" s="697"/>
      <c r="P36" s="404" t="str">
        <f>一覧・記入用!N31</f>
        <v>学生</v>
      </c>
      <c r="Q36" s="2">
        <v>30</v>
      </c>
    </row>
    <row r="37" spans="1:17" s="1" customFormat="1" ht="30.95" customHeight="1">
      <c r="A37" s="396" t="s">
        <v>12</v>
      </c>
      <c r="B37" s="396" t="s">
        <v>11</v>
      </c>
      <c r="C37" s="397" t="s">
        <v>98</v>
      </c>
      <c r="D37" s="397" t="s">
        <v>5</v>
      </c>
      <c r="E37" s="675" t="s">
        <v>13</v>
      </c>
      <c r="F37" s="675"/>
      <c r="G37" s="396" t="s">
        <v>14</v>
      </c>
      <c r="H37" s="396" t="s">
        <v>1205</v>
      </c>
      <c r="I37" s="398" t="s">
        <v>6</v>
      </c>
      <c r="J37" s="707" t="s">
        <v>9</v>
      </c>
      <c r="K37" s="707"/>
      <c r="L37" s="707"/>
      <c r="M37" s="707"/>
      <c r="N37" s="707"/>
      <c r="O37" s="707"/>
      <c r="P37" s="397" t="s">
        <v>8</v>
      </c>
      <c r="Q37" s="2"/>
    </row>
    <row r="38" spans="1:17" s="1" customFormat="1" ht="30.95" customHeight="1">
      <c r="A38" s="520">
        <v>12178</v>
      </c>
      <c r="B38" s="396" t="s">
        <v>1260</v>
      </c>
      <c r="C38" s="400" t="str">
        <f>一覧・記入用!C32</f>
        <v>ハギハラ　タクヤ</v>
      </c>
      <c r="D38" s="401" t="str">
        <f>一覧・記入用!D32</f>
        <v>萩原　拓也</v>
      </c>
      <c r="E38" s="402" t="str">
        <f>一覧・記入用!H32</f>
        <v>H</v>
      </c>
      <c r="F38" s="449">
        <f>IF(D38="","",IF(E38="S",DATE(一覧・記入用!I32+1925,一覧・記入用!J32,一覧・記入用!K32),DATE(一覧・記入用!I32+1988,一覧・記入用!J32,一覧・記入用!K32)))</f>
        <v>33989</v>
      </c>
      <c r="G38" s="402" t="str">
        <f t="shared" ca="1" si="0"/>
        <v>32歳</v>
      </c>
      <c r="H38" s="402" t="str">
        <f>一覧・記入用!L32</f>
        <v>男</v>
      </c>
      <c r="I38" s="403" t="str">
        <f>一覧・記入用!E32</f>
        <v>４０４－０００４</v>
      </c>
      <c r="J38" s="697" t="str">
        <f>一覧・記入用!F32&amp;"　"&amp;一覧・記入用!G32</f>
        <v>山梨県山梨市牧丘町西保下　587</v>
      </c>
      <c r="K38" s="697"/>
      <c r="L38" s="697"/>
      <c r="M38" s="697"/>
      <c r="N38" s="697"/>
      <c r="O38" s="697"/>
      <c r="P38" s="404" t="str">
        <f>一覧・記入用!N32</f>
        <v>教員</v>
      </c>
      <c r="Q38" s="2">
        <v>31</v>
      </c>
    </row>
    <row r="39" spans="1:17" s="1" customFormat="1" ht="30.95" customHeight="1">
      <c r="A39" s="520">
        <v>12179</v>
      </c>
      <c r="B39" s="397" t="s">
        <v>1159</v>
      </c>
      <c r="C39" s="400" t="str">
        <f>一覧・記入用!C33</f>
        <v>ハジカノヨシノリ</v>
      </c>
      <c r="D39" s="401" t="str">
        <f>一覧・記入用!D33</f>
        <v>初鹿野美則</v>
      </c>
      <c r="E39" s="402" t="str">
        <f>一覧・記入用!H33</f>
        <v>S</v>
      </c>
      <c r="F39" s="449">
        <f>IF(D39="","",IF(E39="S",DATE(一覧・記入用!I33+1925,一覧・記入用!J33,一覧・記入用!K33),DATE(一覧・記入用!I33+1988,一覧・記入用!J33,一覧・記入用!K33)))</f>
        <v>19655</v>
      </c>
      <c r="G39" s="402" t="str">
        <f t="shared" ca="1" si="0"/>
        <v>71歳</v>
      </c>
      <c r="H39" s="402" t="str">
        <f>一覧・記入用!L33</f>
        <v>男</v>
      </c>
      <c r="I39" s="403" t="str">
        <f>一覧・記入用!E33</f>
        <v>４０４－００４３</v>
      </c>
      <c r="J39" s="697" t="str">
        <f>一覧・記入用!F33&amp;"　"&amp;一覧・記入用!G33</f>
        <v>山梨県甲州市塩山下於曽　403-9</v>
      </c>
      <c r="K39" s="697"/>
      <c r="L39" s="697"/>
      <c r="M39" s="697"/>
      <c r="N39" s="697"/>
      <c r="O39" s="697"/>
      <c r="P39" s="404" t="str">
        <f>一覧・記入用!N33</f>
        <v>自営業</v>
      </c>
      <c r="Q39" s="2">
        <v>32</v>
      </c>
    </row>
    <row r="40" spans="1:17" s="1" customFormat="1" ht="30.95" customHeight="1">
      <c r="A40" s="520">
        <v>12180</v>
      </c>
      <c r="B40" s="397" t="s">
        <v>1159</v>
      </c>
      <c r="C40" s="400" t="str">
        <f>一覧・記入用!C34</f>
        <v>ハシヅメ　マサキ</v>
      </c>
      <c r="D40" s="401" t="str">
        <f>一覧・記入用!D34</f>
        <v>橋爪　正樹</v>
      </c>
      <c r="E40" s="402" t="str">
        <f>一覧・記入用!H34</f>
        <v>S</v>
      </c>
      <c r="F40" s="449">
        <f>IF(D40="","",IF(E40="S",DATE(一覧・記入用!I34+1925,一覧・記入用!J34,一覧・記入用!K34),DATE(一覧・記入用!I34+1988,一覧・記入用!J34,一覧・記入用!K34)))</f>
        <v>28744</v>
      </c>
      <c r="G40" s="402" t="str">
        <f t="shared" ca="1" si="0"/>
        <v>47歳</v>
      </c>
      <c r="H40" s="402" t="str">
        <f>一覧・記入用!L34</f>
        <v>男</v>
      </c>
      <c r="I40" s="403" t="str">
        <f>一覧・記入用!E34</f>
        <v>４００－０２０５</v>
      </c>
      <c r="J40" s="697" t="str">
        <f>一覧・記入用!F34&amp;"　"&amp;一覧・記入用!G34</f>
        <v>山梨県南アルプス市野牛島　2450-10</v>
      </c>
      <c r="K40" s="697"/>
      <c r="L40" s="697"/>
      <c r="M40" s="697"/>
      <c r="N40" s="697"/>
      <c r="O40" s="697"/>
      <c r="P40" s="404" t="str">
        <f>一覧・記入用!N34</f>
        <v>会社員</v>
      </c>
      <c r="Q40" s="2">
        <v>33</v>
      </c>
    </row>
    <row r="41" spans="1:17" s="1" customFormat="1" ht="30.95" customHeight="1">
      <c r="A41" s="520">
        <v>12181</v>
      </c>
      <c r="B41" s="397" t="s">
        <v>1159</v>
      </c>
      <c r="C41" s="400" t="str">
        <f>一覧・記入用!C35</f>
        <v>ハダ　タツヒコ</v>
      </c>
      <c r="D41" s="401" t="str">
        <f>一覧・記入用!D35</f>
        <v>羽田　達彦</v>
      </c>
      <c r="E41" s="402" t="str">
        <f>一覧・記入用!H35</f>
        <v>S</v>
      </c>
      <c r="F41" s="449">
        <f>IF(D41="","",IF(E41="S",DATE(一覧・記入用!I35+1925,一覧・記入用!J35,一覧・記入用!K35),DATE(一覧・記入用!I35+1988,一覧・記入用!J35,一覧・記入用!K35)))</f>
        <v>21757</v>
      </c>
      <c r="G41" s="402" t="str">
        <f t="shared" ca="1" si="0"/>
        <v>66歳</v>
      </c>
      <c r="H41" s="402" t="str">
        <f>一覧・記入用!L35</f>
        <v>男</v>
      </c>
      <c r="I41" s="403" t="str">
        <f>一覧・記入用!E35</f>
        <v>４０１－０５０１</v>
      </c>
      <c r="J41" s="697" t="str">
        <f>一覧・記入用!F35&amp;"　"&amp;一覧・記入用!G35</f>
        <v>山梨県南都留郡山中湖村山中　1401</v>
      </c>
      <c r="K41" s="697"/>
      <c r="L41" s="697"/>
      <c r="M41" s="697"/>
      <c r="N41" s="697"/>
      <c r="O41" s="697"/>
      <c r="P41" s="404" t="str">
        <f>一覧・記入用!N35</f>
        <v>会社役員</v>
      </c>
      <c r="Q41" s="2">
        <v>34</v>
      </c>
    </row>
    <row r="42" spans="1:17" s="1" customFormat="1" ht="30.95" customHeight="1">
      <c r="A42" s="520">
        <v>12182</v>
      </c>
      <c r="B42" s="397" t="s">
        <v>1159</v>
      </c>
      <c r="C42" s="400" t="str">
        <f>一覧・記入用!C36</f>
        <v>ハダ　ヒデキ</v>
      </c>
      <c r="D42" s="401" t="str">
        <f>一覧・記入用!D36</f>
        <v>羽田　英喜</v>
      </c>
      <c r="E42" s="402" t="str">
        <f>一覧・記入用!H36</f>
        <v>S</v>
      </c>
      <c r="F42" s="449">
        <f>IF(D42="","",IF(E42="S",DATE(一覧・記入用!I36+1925,一覧・記入用!J36,一覧・記入用!K36),DATE(一覧・記入用!I36+1988,一覧・記入用!J36,一覧・記入用!K36)))</f>
        <v>28504</v>
      </c>
      <c r="G42" s="402" t="str">
        <f t="shared" ca="1" si="0"/>
        <v>47歳</v>
      </c>
      <c r="H42" s="402" t="str">
        <f>一覧・記入用!L36</f>
        <v>男</v>
      </c>
      <c r="I42" s="403" t="str">
        <f>一覧・記入用!E36</f>
        <v>４０３－０００８</v>
      </c>
      <c r="J42" s="697" t="str">
        <f>一覧・記入用!F36&amp;"　"&amp;一覧・記入用!G36</f>
        <v>山梨県富士吉田市下吉田東　1-4-36</v>
      </c>
      <c r="K42" s="697"/>
      <c r="L42" s="697"/>
      <c r="M42" s="697"/>
      <c r="N42" s="697"/>
      <c r="O42" s="697"/>
      <c r="P42" s="404" t="str">
        <f>一覧・記入用!N36</f>
        <v>自営業</v>
      </c>
      <c r="Q42" s="2">
        <v>35</v>
      </c>
    </row>
    <row r="43" spans="1:17" s="1" customFormat="1" ht="30.95" customHeight="1">
      <c r="A43" s="520">
        <v>12183</v>
      </c>
      <c r="B43" s="397" t="s">
        <v>1159</v>
      </c>
      <c r="C43" s="400" t="str">
        <f>一覧・記入用!C37</f>
        <v>ハラ　ショウヘイ</v>
      </c>
      <c r="D43" s="401" t="str">
        <f>一覧・記入用!D37</f>
        <v>原　翔兵</v>
      </c>
      <c r="E43" s="402" t="str">
        <f>一覧・記入用!H37</f>
        <v>H</v>
      </c>
      <c r="F43" s="449">
        <f>IF(D43="","",IF(E43="S",DATE(一覧・記入用!I37+1925,一覧・記入用!J37,一覧・記入用!K37),DATE(一覧・記入用!I37+1988,一覧・記入用!J37,一覧・記入用!K37)))</f>
        <v>35547</v>
      </c>
      <c r="G43" s="402" t="str">
        <f t="shared" ca="1" si="0"/>
        <v>28歳</v>
      </c>
      <c r="H43" s="402" t="str">
        <f>一覧・記入用!L37</f>
        <v>男</v>
      </c>
      <c r="I43" s="403" t="str">
        <f>一覧・記入用!E37</f>
        <v>４００－０８２２</v>
      </c>
      <c r="J43" s="697" t="str">
        <f>一覧・記入用!F37&amp;"　"&amp;一覧・記入用!G37</f>
        <v>山梨県甲府市里吉　2-8-3-85</v>
      </c>
      <c r="K43" s="697"/>
      <c r="L43" s="697"/>
      <c r="M43" s="697"/>
      <c r="N43" s="697"/>
      <c r="O43" s="697"/>
      <c r="P43" s="404" t="str">
        <f>一覧・記入用!N37</f>
        <v>会社員</v>
      </c>
      <c r="Q43" s="2">
        <v>36</v>
      </c>
    </row>
    <row r="44" spans="1:17" s="1" customFormat="1" ht="30.95" customHeight="1">
      <c r="A44" s="520">
        <v>12184</v>
      </c>
      <c r="B44" s="397" t="s">
        <v>1159</v>
      </c>
      <c r="C44" s="400" t="str">
        <f>一覧・記入用!C38</f>
        <v>ヒロセ　ユウホ</v>
      </c>
      <c r="D44" s="401" t="str">
        <f>一覧・記入用!D38</f>
        <v>広瀬　雄歩</v>
      </c>
      <c r="E44" s="402" t="str">
        <f>一覧・記入用!H38</f>
        <v>H</v>
      </c>
      <c r="F44" s="449">
        <f>IF(D44="","",IF(E44="S",DATE(一覧・記入用!I38+1925,一覧・記入用!J38,一覧・記入用!K38),DATE(一覧・記入用!I38+1988,一覧・記入用!J38,一覧・記入用!K38)))</f>
        <v>35425</v>
      </c>
      <c r="G44" s="402" t="str">
        <f t="shared" ca="1" si="0"/>
        <v>28歳</v>
      </c>
      <c r="H44" s="402" t="str">
        <f>一覧・記入用!L38</f>
        <v>男</v>
      </c>
      <c r="I44" s="403" t="str">
        <f>一覧・記入用!E38</f>
        <v>４０５－００５３</v>
      </c>
      <c r="J44" s="697" t="str">
        <f>一覧・記入用!F38&amp;"　"&amp;一覧・記入用!G38</f>
        <v>山梨県笛吹市一宮町中尾　288-1</v>
      </c>
      <c r="K44" s="697"/>
      <c r="L44" s="697"/>
      <c r="M44" s="697"/>
      <c r="N44" s="697"/>
      <c r="O44" s="697"/>
      <c r="P44" s="404" t="str">
        <f>一覧・記入用!N38</f>
        <v>会社員</v>
      </c>
      <c r="Q44" s="2">
        <v>37</v>
      </c>
    </row>
    <row r="45" spans="1:17" s="1" customFormat="1" ht="30.95" customHeight="1">
      <c r="A45" s="520">
        <v>12185</v>
      </c>
      <c r="B45" s="397" t="s">
        <v>1159</v>
      </c>
      <c r="C45" s="400" t="str">
        <f>一覧・記入用!C39</f>
        <v>フナクボケント</v>
      </c>
      <c r="D45" s="401" t="str">
        <f>一覧・記入用!D39</f>
        <v>舟久保憲杜</v>
      </c>
      <c r="E45" s="402" t="str">
        <f>一覧・記入用!H39</f>
        <v>H</v>
      </c>
      <c r="F45" s="449">
        <f>IF(D45="","",IF(E45="S",DATE(一覧・記入用!I39+1925,一覧・記入用!J39,一覧・記入用!K39),DATE(一覧・記入用!I39+1988,一覧・記入用!J39,一覧・記入用!K39)))</f>
        <v>34650</v>
      </c>
      <c r="G45" s="402" t="str">
        <f t="shared" ca="1" si="0"/>
        <v>30歳</v>
      </c>
      <c r="H45" s="402" t="str">
        <f>一覧・記入用!L39</f>
        <v>男</v>
      </c>
      <c r="I45" s="403" t="str">
        <f>一覧・記入用!E39</f>
        <v>４０３－０００２</v>
      </c>
      <c r="J45" s="697" t="str">
        <f>一覧・記入用!F39&amp;"　"&amp;一覧・記入用!G39</f>
        <v>山梨県富士吉田市小明見　2-21　</v>
      </c>
      <c r="K45" s="697"/>
      <c r="L45" s="697"/>
      <c r="M45" s="697"/>
      <c r="N45" s="697"/>
      <c r="O45" s="697"/>
      <c r="P45" s="404" t="str">
        <f>一覧・記入用!N39</f>
        <v>公務員</v>
      </c>
      <c r="Q45" s="2">
        <v>38</v>
      </c>
    </row>
    <row r="46" spans="1:17" s="1" customFormat="1" ht="30.95" customHeight="1">
      <c r="A46" s="520">
        <v>12186</v>
      </c>
      <c r="B46" s="397" t="s">
        <v>1159</v>
      </c>
      <c r="C46" s="400" t="str">
        <f>一覧・記入用!C40</f>
        <v>フルタ　ココロ</v>
      </c>
      <c r="D46" s="401" t="str">
        <f>一覧・記入用!D40</f>
        <v>古田　こころ</v>
      </c>
      <c r="E46" s="402" t="str">
        <f>一覧・記入用!H40</f>
        <v>H</v>
      </c>
      <c r="F46" s="449">
        <f>IF(D46="","",IF(E46="S",DATE(一覧・記入用!I40+1925,一覧・記入用!J40,一覧・記入用!K40),DATE(一覧・記入用!I40+1988,一覧・記入用!J40,一覧・記入用!K40)))</f>
        <v>36956</v>
      </c>
      <c r="G46" s="402" t="str">
        <f t="shared" ca="1" si="0"/>
        <v>24歳</v>
      </c>
      <c r="H46" s="402" t="str">
        <f>一覧・記入用!L40</f>
        <v>女</v>
      </c>
      <c r="I46" s="403" t="str">
        <f>一覧・記入用!E40</f>
        <v>４０２－００５２</v>
      </c>
      <c r="J46" s="697" t="str">
        <f>一覧・記入用!F40&amp;"　"&amp;一覧・記入用!G40</f>
        <v>山梨県都留市中央　1-3-8　アカシヤアパート301</v>
      </c>
      <c r="K46" s="697"/>
      <c r="L46" s="697"/>
      <c r="M46" s="697"/>
      <c r="N46" s="697"/>
      <c r="O46" s="697"/>
      <c r="P46" s="404" t="str">
        <f>一覧・記入用!N40</f>
        <v>学生</v>
      </c>
      <c r="Q46" s="2">
        <v>39</v>
      </c>
    </row>
    <row r="47" spans="1:17" s="1" customFormat="1" ht="30.95" customHeight="1">
      <c r="A47" s="520">
        <v>12187</v>
      </c>
      <c r="B47" s="397" t="s">
        <v>1159</v>
      </c>
      <c r="C47" s="400" t="str">
        <f>一覧・記入用!C41</f>
        <v>フルヤ　カズキ</v>
      </c>
      <c r="D47" s="401" t="str">
        <f>一覧・記入用!D41</f>
        <v>古屋　和樹</v>
      </c>
      <c r="E47" s="402" t="str">
        <f>一覧・記入用!H41</f>
        <v>H</v>
      </c>
      <c r="F47" s="449">
        <f>IF(D47="","",IF(E47="S",DATE(一覧・記入用!I41+1925,一覧・記入用!J41,一覧・記入用!K41),DATE(一覧・記入用!I41+1988,一覧・記入用!J41,一覧・記入用!K41)))</f>
        <v>34328</v>
      </c>
      <c r="G47" s="402" t="str">
        <f t="shared" ca="1" si="0"/>
        <v>31歳</v>
      </c>
      <c r="H47" s="402" t="str">
        <f>一覧・記入用!L41</f>
        <v>男</v>
      </c>
      <c r="I47" s="403" t="str">
        <f>一覧・記入用!E41</f>
        <v>４０３－００１４</v>
      </c>
      <c r="J47" s="697" t="str">
        <f>一覧・記入用!F41&amp;"　"&amp;一覧・記入用!G41</f>
        <v>山梨県富士吉田市竜ヶ丘　3-5-29</v>
      </c>
      <c r="K47" s="697"/>
      <c r="L47" s="697"/>
      <c r="M47" s="697"/>
      <c r="N47" s="697"/>
      <c r="O47" s="697"/>
      <c r="P47" s="404" t="str">
        <f>一覧・記入用!N41</f>
        <v>会社員</v>
      </c>
      <c r="Q47" s="2">
        <v>40</v>
      </c>
    </row>
    <row r="48" spans="1:17" s="1" customFormat="1" ht="30.95" customHeight="1">
      <c r="A48" s="520">
        <v>12188</v>
      </c>
      <c r="B48" s="397" t="s">
        <v>1159</v>
      </c>
      <c r="C48" s="400" t="str">
        <f>一覧・記入用!C42</f>
        <v>フルヤ　ヒロアキ</v>
      </c>
      <c r="D48" s="401" t="str">
        <f>一覧・記入用!D42</f>
        <v>古屋　裕昭</v>
      </c>
      <c r="E48" s="402" t="str">
        <f>一覧・記入用!H42</f>
        <v>S</v>
      </c>
      <c r="F48" s="449">
        <f>IF(D48="","",IF(E48="S",DATE(一覧・記入用!I42+1925,一覧・記入用!J42,一覧・記入用!K42),DATE(一覧・記入用!I42+1988,一覧・記入用!J42,一覧・記入用!K42)))</f>
        <v>27276</v>
      </c>
      <c r="G48" s="402" t="str">
        <f t="shared" ca="1" si="0"/>
        <v>51歳</v>
      </c>
      <c r="H48" s="402" t="str">
        <f>一覧・記入用!L42</f>
        <v>男</v>
      </c>
      <c r="I48" s="403" t="str">
        <f>一覧・記入用!E42</f>
        <v>４０５－００６６</v>
      </c>
      <c r="J48" s="697" t="str">
        <f>一覧・記入用!F42&amp;"　"&amp;一覧・記入用!G42</f>
        <v>山梨県笛吹市一宮町神沢　48</v>
      </c>
      <c r="K48" s="697"/>
      <c r="L48" s="697"/>
      <c r="M48" s="697"/>
      <c r="N48" s="697"/>
      <c r="O48" s="697"/>
      <c r="P48" s="404" t="str">
        <f>一覧・記入用!N42</f>
        <v>自営業</v>
      </c>
      <c r="Q48" s="2">
        <v>41</v>
      </c>
    </row>
    <row r="49" spans="1:17" s="1" customFormat="1" ht="30.95" customHeight="1">
      <c r="A49" s="520">
        <v>12189</v>
      </c>
      <c r="B49" s="397" t="s">
        <v>1159</v>
      </c>
      <c r="C49" s="400" t="str">
        <f>一覧・記入用!C43</f>
        <v>ホウジ　ケンイチ</v>
      </c>
      <c r="D49" s="401" t="str">
        <f>一覧・記入用!D43</f>
        <v>宝示　健一</v>
      </c>
      <c r="E49" s="402" t="str">
        <f>一覧・記入用!H43</f>
        <v>S</v>
      </c>
      <c r="F49" s="449">
        <f>IF(D49="","",IF(E49="S",DATE(一覧・記入用!I43+1925,一覧・記入用!J43,一覧・記入用!K43),DATE(一覧・記入用!I43+1988,一覧・記入用!J43,一覧・記入用!K43)))</f>
        <v>23016</v>
      </c>
      <c r="G49" s="402" t="str">
        <f t="shared" ca="1" si="0"/>
        <v>62歳</v>
      </c>
      <c r="H49" s="402" t="str">
        <f>一覧・記入用!L43</f>
        <v>男</v>
      </c>
      <c r="I49" s="403" t="str">
        <f>一覧・記入用!E43</f>
        <v>４０９－２５３２</v>
      </c>
      <c r="J49" s="697" t="str">
        <f>一覧・記入用!F43&amp;"　"&amp;一覧・記入用!G43</f>
        <v>山梨県南巨摩郡身延町大野　883-2</v>
      </c>
      <c r="K49" s="697"/>
      <c r="L49" s="697"/>
      <c r="M49" s="697"/>
      <c r="N49" s="697"/>
      <c r="O49" s="697"/>
      <c r="P49" s="404" t="str">
        <f>一覧・記入用!N43</f>
        <v>会社員</v>
      </c>
      <c r="Q49" s="2">
        <v>42</v>
      </c>
    </row>
    <row r="50" spans="1:17" s="1" customFormat="1" ht="30.95" customHeight="1">
      <c r="A50" s="520">
        <v>12190</v>
      </c>
      <c r="B50" s="397" t="s">
        <v>1159</v>
      </c>
      <c r="C50" s="400" t="str">
        <f>一覧・記入用!C44</f>
        <v>ホソカワ　シゲル</v>
      </c>
      <c r="D50" s="401" t="str">
        <f>一覧・記入用!D44</f>
        <v>細川　茂</v>
      </c>
      <c r="E50" s="402" t="str">
        <f>一覧・記入用!H44</f>
        <v>S</v>
      </c>
      <c r="F50" s="449">
        <f>IF(D50="","",IF(E50="S",DATE(一覧・記入用!I44+1925,一覧・記入用!J44,一覧・記入用!K44),DATE(一覧・記入用!I44+1988,一覧・記入用!J44,一覧・記入用!K44)))</f>
        <v>23601</v>
      </c>
      <c r="G50" s="402" t="str">
        <f t="shared" ca="1" si="0"/>
        <v>61歳</v>
      </c>
      <c r="H50" s="402" t="str">
        <f>一覧・記入用!L44</f>
        <v>男</v>
      </c>
      <c r="I50" s="403" t="str">
        <f>一覧・記入用!E44</f>
        <v>４００－００４３</v>
      </c>
      <c r="J50" s="697" t="str">
        <f>一覧・記入用!F44&amp;"　"&amp;一覧・記入用!G44</f>
        <v>山梨県甲府市国母　1-１１20-21</v>
      </c>
      <c r="K50" s="697"/>
      <c r="L50" s="697"/>
      <c r="M50" s="697"/>
      <c r="N50" s="697"/>
      <c r="O50" s="697"/>
      <c r="P50" s="404" t="str">
        <f>一覧・記入用!N44</f>
        <v>会社員</v>
      </c>
      <c r="Q50" s="2">
        <v>43</v>
      </c>
    </row>
    <row r="51" spans="1:17" s="1" customFormat="1" ht="30.95" customHeight="1">
      <c r="A51" s="520">
        <v>12191</v>
      </c>
      <c r="B51" s="397" t="s">
        <v>1159</v>
      </c>
      <c r="C51" s="400" t="str">
        <f>一覧・記入用!C45</f>
        <v>ホリノウチ　トオル</v>
      </c>
      <c r="D51" s="401" t="str">
        <f>一覧・記入用!D45</f>
        <v>堀之内　達</v>
      </c>
      <c r="E51" s="402" t="str">
        <f>一覧・記入用!H45</f>
        <v>S</v>
      </c>
      <c r="F51" s="449">
        <f>IF(D51="","",IF(E51="S",DATE(一覧・記入用!I45+1925,一覧・記入用!J45,一覧・記入用!K45),DATE(一覧・記入用!I45+1988,一覧・記入用!J45,一覧・記入用!K45)))</f>
        <v>31735</v>
      </c>
      <c r="G51" s="402" t="str">
        <f t="shared" ca="1" si="0"/>
        <v>38歳</v>
      </c>
      <c r="H51" s="402" t="str">
        <f>一覧・記入用!L45</f>
        <v>男</v>
      </c>
      <c r="I51" s="403" t="str">
        <f>一覧・記入用!E45</f>
        <v>４００－０５０５</v>
      </c>
      <c r="J51" s="697" t="str">
        <f>一覧・記入用!F45&amp;"　"&amp;一覧・記入用!G45</f>
        <v>山梨県南巨摩郡富士川町長澤　466</v>
      </c>
      <c r="K51" s="697"/>
      <c r="L51" s="697"/>
      <c r="M51" s="697"/>
      <c r="N51" s="697"/>
      <c r="O51" s="697"/>
      <c r="P51" s="404" t="str">
        <f>一覧・記入用!N45</f>
        <v>会社員</v>
      </c>
      <c r="Q51" s="2">
        <v>44</v>
      </c>
    </row>
    <row r="52" spans="1:17" s="1" customFormat="1" ht="30.95" customHeight="1">
      <c r="A52" s="520">
        <v>12192</v>
      </c>
      <c r="B52" s="397" t="s">
        <v>1159</v>
      </c>
      <c r="C52" s="400" t="str">
        <f>一覧・記入用!C46</f>
        <v>マルヤマ　ヨシヒコ</v>
      </c>
      <c r="D52" s="401" t="str">
        <f>一覧・記入用!D46</f>
        <v>丸山　好彦</v>
      </c>
      <c r="E52" s="402" t="str">
        <f>一覧・記入用!H46</f>
        <v>S</v>
      </c>
      <c r="F52" s="449">
        <f>IF(D52="","",IF(E52="S",DATE(一覧・記入用!I46+1925,一覧・記入用!J46,一覧・記入用!K46),DATE(一覧・記入用!I46+1988,一覧・記入用!J46,一覧・記入用!K46)))</f>
        <v>26316</v>
      </c>
      <c r="G52" s="402" t="str">
        <f t="shared" ca="1" si="0"/>
        <v>53歳</v>
      </c>
      <c r="H52" s="402" t="str">
        <f>一覧・記入用!L46</f>
        <v>男</v>
      </c>
      <c r="I52" s="403" t="str">
        <f>一覧・記入用!E46</f>
        <v>４０５－００４５</v>
      </c>
      <c r="J52" s="697" t="str">
        <f>一覧・記入用!F46&amp;"　"&amp;一覧・記入用!G46</f>
        <v>山梨県山梨市大工　311</v>
      </c>
      <c r="K52" s="697"/>
      <c r="L52" s="697"/>
      <c r="M52" s="697"/>
      <c r="N52" s="697"/>
      <c r="O52" s="697"/>
      <c r="P52" s="404" t="str">
        <f>一覧・記入用!N46</f>
        <v>公務員</v>
      </c>
      <c r="Q52" s="2">
        <v>45</v>
      </c>
    </row>
    <row r="53" spans="1:17" s="1" customFormat="1" ht="30.95" customHeight="1">
      <c r="A53" s="520">
        <v>12193</v>
      </c>
      <c r="B53" s="397" t="s">
        <v>1159</v>
      </c>
      <c r="C53" s="400" t="str">
        <f>一覧・記入用!C47</f>
        <v>ムツミヤ　テツヤ</v>
      </c>
      <c r="D53" s="401" t="str">
        <f>一覧・記入用!D47</f>
        <v>睦宮　鉄哉</v>
      </c>
      <c r="E53" s="402" t="str">
        <f>一覧・記入用!H47</f>
        <v>S</v>
      </c>
      <c r="F53" s="449">
        <f>IF(D53="","",IF(E53="S",DATE(一覧・記入用!I47+1925,一覧・記入用!J47,一覧・記入用!K47),DATE(一覧・記入用!I47+1988,一覧・記入用!J47,一覧・記入用!K47)))</f>
        <v>32013</v>
      </c>
      <c r="G53" s="402" t="str">
        <f t="shared" ca="1" si="0"/>
        <v>38歳</v>
      </c>
      <c r="H53" s="402" t="str">
        <f>一覧・記入用!L47</f>
        <v>男</v>
      </c>
      <c r="I53" s="403" t="str">
        <f>一覧・記入用!E47</f>
        <v>４００－００４３</v>
      </c>
      <c r="J53" s="697" t="str">
        <f>一覧・記入用!F47&amp;"　"&amp;一覧・記入用!G47</f>
        <v>山梨県甲府市国母　1-23-8</v>
      </c>
      <c r="K53" s="697"/>
      <c r="L53" s="697"/>
      <c r="M53" s="697"/>
      <c r="N53" s="697"/>
      <c r="O53" s="697"/>
      <c r="P53" s="404" t="str">
        <f>一覧・記入用!N47</f>
        <v>自営業</v>
      </c>
      <c r="Q53" s="2">
        <v>46</v>
      </c>
    </row>
    <row r="54" spans="1:17" s="1" customFormat="1" ht="30.95" customHeight="1">
      <c r="A54" s="520">
        <v>12194</v>
      </c>
      <c r="B54" s="397" t="s">
        <v>1159</v>
      </c>
      <c r="C54" s="400" t="str">
        <f>一覧・記入用!C48</f>
        <v>ムラマツ　ダン</v>
      </c>
      <c r="D54" s="401" t="str">
        <f>一覧・記入用!D48</f>
        <v>村松　暖</v>
      </c>
      <c r="E54" s="402" t="str">
        <f>一覧・記入用!H48</f>
        <v>H</v>
      </c>
      <c r="F54" s="449">
        <f>IF(D54="","",IF(E54="S",DATE(一覧・記入用!I48+1925,一覧・記入用!J48,一覧・記入用!K48),DATE(一覧・記入用!I48+1988,一覧・記入用!J48,一覧・記入用!K48)))</f>
        <v>36703</v>
      </c>
      <c r="G54" s="402" t="str">
        <f t="shared" ca="1" si="0"/>
        <v>25歳</v>
      </c>
      <c r="H54" s="402" t="str">
        <f>一覧・記入用!L48</f>
        <v>男</v>
      </c>
      <c r="I54" s="403" t="str">
        <f>一覧・記入用!E48</f>
        <v>４０９－３６０１</v>
      </c>
      <c r="J54" s="697" t="str">
        <f>一覧・記入用!F48&amp;"　"&amp;一覧・記入用!G48</f>
        <v>山梨県西八代郡市川三郷町市川大門　2791</v>
      </c>
      <c r="K54" s="697"/>
      <c r="L54" s="697"/>
      <c r="M54" s="697"/>
      <c r="N54" s="697"/>
      <c r="O54" s="697"/>
      <c r="P54" s="404" t="str">
        <f>一覧・記入用!N48</f>
        <v>公務員</v>
      </c>
      <c r="Q54" s="2">
        <v>47</v>
      </c>
    </row>
    <row r="55" spans="1:17" s="1" customFormat="1" ht="30.95" customHeight="1">
      <c r="A55" s="396" t="s">
        <v>12</v>
      </c>
      <c r="B55" s="396" t="s">
        <v>11</v>
      </c>
      <c r="C55" s="397" t="s">
        <v>98</v>
      </c>
      <c r="D55" s="397" t="s">
        <v>5</v>
      </c>
      <c r="E55" s="675" t="s">
        <v>13</v>
      </c>
      <c r="F55" s="675"/>
      <c r="G55" s="396" t="s">
        <v>14</v>
      </c>
      <c r="H55" s="396" t="s">
        <v>1205</v>
      </c>
      <c r="I55" s="398" t="s">
        <v>6</v>
      </c>
      <c r="J55" s="707" t="s">
        <v>9</v>
      </c>
      <c r="K55" s="707"/>
      <c r="L55" s="707"/>
      <c r="M55" s="707"/>
      <c r="N55" s="707"/>
      <c r="O55" s="707"/>
      <c r="P55" s="397" t="s">
        <v>8</v>
      </c>
      <c r="Q55" s="2"/>
    </row>
    <row r="56" spans="1:17" s="1" customFormat="1" ht="30.95" customHeight="1">
      <c r="A56" s="520">
        <v>12195</v>
      </c>
      <c r="B56" s="396" t="s">
        <v>1260</v>
      </c>
      <c r="C56" s="400" t="str">
        <f>一覧・記入用!C49</f>
        <v>モチヅキ　シュウタ</v>
      </c>
      <c r="D56" s="401" t="str">
        <f>一覧・記入用!D49</f>
        <v>望月　秀太</v>
      </c>
      <c r="E56" s="402" t="str">
        <f>一覧・記入用!H49</f>
        <v>H</v>
      </c>
      <c r="F56" s="449">
        <f>IF(D56="","",IF(E56="S",DATE(一覧・記入用!I49+1925,一覧・記入用!J49,一覧・記入用!K49),DATE(一覧・記入用!I49+1988,一覧・記入用!J49,一覧・記入用!K49)))</f>
        <v>35407</v>
      </c>
      <c r="G56" s="402" t="str">
        <f t="shared" ca="1" si="0"/>
        <v>28歳</v>
      </c>
      <c r="H56" s="402" t="str">
        <f>一覧・記入用!L49</f>
        <v>男</v>
      </c>
      <c r="I56" s="403" t="str">
        <f>一覧・記入用!E49</f>
        <v>４０９－３３０３</v>
      </c>
      <c r="J56" s="697" t="str">
        <f>一覧・記入用!F49&amp;"　"&amp;一覧・記入用!G49</f>
        <v>山梨県南巨摩郡身延町寺沢　398</v>
      </c>
      <c r="K56" s="697"/>
      <c r="L56" s="697"/>
      <c r="M56" s="697"/>
      <c r="N56" s="697"/>
      <c r="O56" s="697"/>
      <c r="P56" s="404" t="str">
        <f>一覧・記入用!N49</f>
        <v>公務員</v>
      </c>
      <c r="Q56" s="2">
        <v>48</v>
      </c>
    </row>
    <row r="57" spans="1:17" s="1" customFormat="1" ht="30.95" customHeight="1">
      <c r="A57" s="520">
        <v>12196</v>
      </c>
      <c r="B57" s="397" t="s">
        <v>1159</v>
      </c>
      <c r="C57" s="400" t="str">
        <f>一覧・記入用!C50</f>
        <v>モチヅキ　タイト</v>
      </c>
      <c r="D57" s="401" t="str">
        <f>一覧・記入用!D50</f>
        <v>望月　泰斗</v>
      </c>
      <c r="E57" s="402" t="str">
        <f>一覧・記入用!H50</f>
        <v>H</v>
      </c>
      <c r="F57" s="449">
        <f>IF(D57="","",IF(E57="S",DATE(一覧・記入用!I50+1925,一覧・記入用!J50,一覧・記入用!K50),DATE(一覧・記入用!I50+1988,一覧・記入用!J50,一覧・記入用!K50)))</f>
        <v>32563</v>
      </c>
      <c r="G57" s="402" t="str">
        <f t="shared" ca="1" si="0"/>
        <v>36歳</v>
      </c>
      <c r="H57" s="402" t="str">
        <f>一覧・記入用!L50</f>
        <v>男</v>
      </c>
      <c r="I57" s="403" t="str">
        <f>一覧・記入用!E50</f>
        <v>４０６－００２２</v>
      </c>
      <c r="J57" s="697" t="str">
        <f>一覧・記入用!F50&amp;"　"&amp;一覧・記入用!G50</f>
        <v>山梨県笛吹市石和町山崎　32-1</v>
      </c>
      <c r="K57" s="697"/>
      <c r="L57" s="697"/>
      <c r="M57" s="697"/>
      <c r="N57" s="697"/>
      <c r="O57" s="697"/>
      <c r="P57" s="404" t="str">
        <f>一覧・記入用!N50</f>
        <v>会社員</v>
      </c>
      <c r="Q57" s="2">
        <v>49</v>
      </c>
    </row>
    <row r="58" spans="1:17" s="1" customFormat="1" ht="30.95" customHeight="1">
      <c r="A58" s="520">
        <v>12197</v>
      </c>
      <c r="B58" s="397" t="s">
        <v>1159</v>
      </c>
      <c r="C58" s="400" t="str">
        <f>一覧・記入用!C51</f>
        <v>モチヅキ　マサキ</v>
      </c>
      <c r="D58" s="401" t="str">
        <f>一覧・記入用!D51</f>
        <v>望月　雅城</v>
      </c>
      <c r="E58" s="402" t="str">
        <f>一覧・記入用!H51</f>
        <v>H</v>
      </c>
      <c r="F58" s="449">
        <f>IF(D58="","",IF(E58="S",DATE(一覧・記入用!I51+1925,一覧・記入用!J51,一覧・記入用!K51),DATE(一覧・記入用!I51+1988,一覧・記入用!J51,一覧・記入用!K51)))</f>
        <v>34375</v>
      </c>
      <c r="G58" s="402" t="str">
        <f t="shared" ca="1" si="0"/>
        <v>31歳</v>
      </c>
      <c r="H58" s="402" t="str">
        <f>一覧・記入用!L51</f>
        <v>男</v>
      </c>
      <c r="I58" s="403" t="str">
        <f>一覧・記入用!E51</f>
        <v>４００－０５０１</v>
      </c>
      <c r="J58" s="697" t="str">
        <f>一覧・記入用!F51&amp;"　"&amp;一覧・記入用!G51</f>
        <v>山梨県南巨摩郡富士川町青柳町　591-1</v>
      </c>
      <c r="K58" s="697"/>
      <c r="L58" s="697"/>
      <c r="M58" s="697"/>
      <c r="N58" s="697"/>
      <c r="O58" s="697"/>
      <c r="P58" s="404" t="str">
        <f>一覧・記入用!N51</f>
        <v>教員</v>
      </c>
      <c r="Q58" s="2">
        <v>50</v>
      </c>
    </row>
    <row r="59" spans="1:17" s="1" customFormat="1" ht="30.95" customHeight="1">
      <c r="A59" s="520">
        <v>12198</v>
      </c>
      <c r="B59" s="397" t="s">
        <v>1159</v>
      </c>
      <c r="C59" s="400" t="str">
        <f>一覧・記入用!C52</f>
        <v>モチヅキ　ヨウヘイ</v>
      </c>
      <c r="D59" s="401" t="str">
        <f>一覧・記入用!D52</f>
        <v>望月　陽平</v>
      </c>
      <c r="E59" s="402" t="str">
        <f>一覧・記入用!H52</f>
        <v>S</v>
      </c>
      <c r="F59" s="449">
        <f>IF(D59="","",IF(E59="S",DATE(一覧・記入用!I52+1925,一覧・記入用!J52,一覧・記入用!K52),DATE(一覧・記入用!I52+1988,一覧・記入用!J52,一覧・記入用!K52)))</f>
        <v>32507</v>
      </c>
      <c r="G59" s="402" t="str">
        <f t="shared" ca="1" si="0"/>
        <v>36歳</v>
      </c>
      <c r="H59" s="402" t="str">
        <f>一覧・記入用!L52</f>
        <v>男</v>
      </c>
      <c r="I59" s="403" t="str">
        <f>一覧・記入用!E52</f>
        <v>４００－０８４１</v>
      </c>
      <c r="J59" s="697" t="str">
        <f>一覧・記入用!F52&amp;"　"&amp;一覧・記入用!G52</f>
        <v>山梨県甲府市小曲町　88-1</v>
      </c>
      <c r="K59" s="697"/>
      <c r="L59" s="697"/>
      <c r="M59" s="697"/>
      <c r="N59" s="697"/>
      <c r="O59" s="697"/>
      <c r="P59" s="404" t="str">
        <f>一覧・記入用!N52</f>
        <v>公務員</v>
      </c>
      <c r="Q59" s="2">
        <v>51</v>
      </c>
    </row>
    <row r="60" spans="1:17" s="1" customFormat="1" ht="30.95" customHeight="1">
      <c r="A60" s="520">
        <v>12199</v>
      </c>
      <c r="B60" s="397" t="s">
        <v>1159</v>
      </c>
      <c r="C60" s="400" t="str">
        <f>一覧・記入用!C53</f>
        <v>ヤマシタ　ミツハル</v>
      </c>
      <c r="D60" s="401" t="str">
        <f>一覧・記入用!D53</f>
        <v>山下　光晴</v>
      </c>
      <c r="E60" s="402" t="str">
        <f>一覧・記入用!H53</f>
        <v>S</v>
      </c>
      <c r="F60" s="449">
        <f>IF(D60="","",IF(E60="S",DATE(一覧・記入用!I53+1925,一覧・記入用!J53,一覧・記入用!K53),DATE(一覧・記入用!I53+1988,一覧・記入用!J53,一覧・記入用!K53)))</f>
        <v>26936</v>
      </c>
      <c r="G60" s="402" t="str">
        <f t="shared" ca="1" si="0"/>
        <v>51歳</v>
      </c>
      <c r="H60" s="402" t="str">
        <f>一覧・記入用!L53</f>
        <v>男</v>
      </c>
      <c r="I60" s="403" t="str">
        <f>一覧・記入用!E53</f>
        <v>４００－０１１６</v>
      </c>
      <c r="J60" s="697" t="str">
        <f>一覧・記入用!F53&amp;"　"&amp;一覧・記入用!G53</f>
        <v>山梨県甲斐市玉川　570-18</v>
      </c>
      <c r="K60" s="697"/>
      <c r="L60" s="697"/>
      <c r="M60" s="697"/>
      <c r="N60" s="697"/>
      <c r="O60" s="697"/>
      <c r="P60" s="404" t="str">
        <f>一覧・記入用!N53</f>
        <v>会社員</v>
      </c>
      <c r="Q60" s="2">
        <v>52</v>
      </c>
    </row>
    <row r="61" spans="1:17" s="1" customFormat="1" ht="30.95" customHeight="1">
      <c r="A61" s="520">
        <v>12200</v>
      </c>
      <c r="B61" s="397" t="s">
        <v>1159</v>
      </c>
      <c r="C61" s="400" t="str">
        <f>一覧・記入用!C54</f>
        <v>ヤマモト　マサキ</v>
      </c>
      <c r="D61" s="401" t="str">
        <f>一覧・記入用!D54</f>
        <v>山本　正樹</v>
      </c>
      <c r="E61" s="402" t="str">
        <f>一覧・記入用!H54</f>
        <v>S</v>
      </c>
      <c r="F61" s="449">
        <f>IF(D61="","",IF(E61="S",DATE(一覧・記入用!I54+1925,一覧・記入用!J54,一覧・記入用!K54),DATE(一覧・記入用!I54+1988,一覧・記入用!J54,一覧・記入用!K54)))</f>
        <v>27656</v>
      </c>
      <c r="G61" s="402" t="str">
        <f t="shared" ca="1" si="0"/>
        <v>50歳</v>
      </c>
      <c r="H61" s="402" t="str">
        <f>一覧・記入用!L54</f>
        <v>男</v>
      </c>
      <c r="I61" s="403" t="str">
        <f>一覧・記入用!E54</f>
        <v>４０５－００５２</v>
      </c>
      <c r="J61" s="697" t="str">
        <f>一覧・記入用!F54&amp;"　"&amp;一覧・記入用!G54</f>
        <v>山梨県笛吹市一宮町南野呂　465-1</v>
      </c>
      <c r="K61" s="697"/>
      <c r="L61" s="697"/>
      <c r="M61" s="697"/>
      <c r="N61" s="697"/>
      <c r="O61" s="697"/>
      <c r="P61" s="404" t="str">
        <f>一覧・記入用!N54</f>
        <v>会社員</v>
      </c>
      <c r="Q61" s="2">
        <v>53</v>
      </c>
    </row>
    <row r="62" spans="1:17" s="1" customFormat="1" ht="30.95" customHeight="1">
      <c r="A62" s="520">
        <v>12201</v>
      </c>
      <c r="B62" s="397" t="s">
        <v>1159</v>
      </c>
      <c r="C62" s="400" t="str">
        <f>一覧・記入用!C55</f>
        <v>ヨネナガ　マナブ</v>
      </c>
      <c r="D62" s="401" t="str">
        <f>一覧・記入用!D55</f>
        <v>米永　学</v>
      </c>
      <c r="E62" s="402" t="str">
        <f>一覧・記入用!H55</f>
        <v>S</v>
      </c>
      <c r="F62" s="449">
        <f>IF(D62="","",IF(E62="S",DATE(一覧・記入用!I55+1925,一覧・記入用!J55,一覧・記入用!K55),DATE(一覧・記入用!I55+1988,一覧・記入用!J55,一覧・記入用!K55)))</f>
        <v>32352</v>
      </c>
      <c r="G62" s="402" t="str">
        <f t="shared" ca="1" si="0"/>
        <v>37歳</v>
      </c>
      <c r="H62" s="402" t="str">
        <f>一覧・記入用!L55</f>
        <v>男</v>
      </c>
      <c r="I62" s="403" t="str">
        <f>一覧・記入用!E55</f>
        <v>４００－００５３</v>
      </c>
      <c r="J62" s="697" t="str">
        <f>一覧・記入用!F55&amp;"　"&amp;一覧・記入用!G55</f>
        <v>山梨県甲府市大里町　2533-7</v>
      </c>
      <c r="K62" s="697"/>
      <c r="L62" s="697"/>
      <c r="M62" s="697"/>
      <c r="N62" s="697"/>
      <c r="O62" s="697"/>
      <c r="P62" s="404" t="str">
        <f>一覧・記入用!N55</f>
        <v>会社員</v>
      </c>
      <c r="Q62" s="2">
        <v>54</v>
      </c>
    </row>
    <row r="63" spans="1:17" s="1" customFormat="1" ht="30.95" customHeight="1">
      <c r="A63" s="520">
        <v>12202</v>
      </c>
      <c r="B63" s="397" t="s">
        <v>1159</v>
      </c>
      <c r="C63" s="400" t="str">
        <f>一覧・記入用!C56</f>
        <v>ワダ　シュウト</v>
      </c>
      <c r="D63" s="401" t="str">
        <f>一覧・記入用!D56</f>
        <v>和田　修聖</v>
      </c>
      <c r="E63" s="402" t="str">
        <f>一覧・記入用!H56</f>
        <v>H</v>
      </c>
      <c r="F63" s="449">
        <f>IF(D63="","",IF(E63="S",DATE(一覧・記入用!I56+1925,一覧・記入用!J56,一覧・記入用!K56),DATE(一覧・記入用!I56+1988,一覧・記入用!J56,一覧・記入用!K56)))</f>
        <v>36971</v>
      </c>
      <c r="G63" s="402" t="str">
        <f t="shared" ca="1" si="0"/>
        <v>24歳</v>
      </c>
      <c r="H63" s="402" t="str">
        <f>一覧・記入用!L56</f>
        <v>男</v>
      </c>
      <c r="I63" s="403" t="str">
        <f>一覧・記入用!E56</f>
        <v>４０９－０６１１</v>
      </c>
      <c r="J63" s="697" t="str">
        <f>一覧・記入用!F56&amp;"　"&amp;一覧・記入用!G56</f>
        <v>山梨県大月市猿橋町小篠　910</v>
      </c>
      <c r="K63" s="697"/>
      <c r="L63" s="697"/>
      <c r="M63" s="697"/>
      <c r="N63" s="697"/>
      <c r="O63" s="697"/>
      <c r="P63" s="404" t="str">
        <f>一覧・記入用!N56</f>
        <v>学生</v>
      </c>
      <c r="Q63" s="2">
        <v>55</v>
      </c>
    </row>
    <row r="64" spans="1:17" s="1" customFormat="1" ht="30.95" customHeight="1">
      <c r="A64" s="399"/>
      <c r="B64" s="397"/>
      <c r="C64" s="400"/>
      <c r="D64" s="401"/>
      <c r="E64" s="698" t="s">
        <v>1515</v>
      </c>
      <c r="F64" s="698"/>
      <c r="G64" s="698"/>
      <c r="H64" s="698"/>
      <c r="I64" s="698"/>
      <c r="J64" s="699"/>
      <c r="K64" s="700"/>
      <c r="L64" s="700"/>
      <c r="M64" s="700"/>
      <c r="N64" s="700"/>
      <c r="O64" s="701"/>
      <c r="P64" s="404"/>
      <c r="Q64" s="2">
        <v>56</v>
      </c>
    </row>
    <row r="65" spans="1:17" s="1" customFormat="1" ht="30.95" customHeight="1">
      <c r="A65" s="399"/>
      <c r="B65" s="396"/>
      <c r="C65" s="400"/>
      <c r="D65" s="401"/>
      <c r="E65" s="402"/>
      <c r="F65" s="449"/>
      <c r="G65" s="402"/>
      <c r="H65" s="402"/>
      <c r="I65" s="403"/>
      <c r="J65" s="697"/>
      <c r="K65" s="697"/>
      <c r="L65" s="697"/>
      <c r="M65" s="697"/>
      <c r="N65" s="697"/>
      <c r="O65" s="697"/>
      <c r="P65" s="404"/>
      <c r="Q65" s="2">
        <v>57</v>
      </c>
    </row>
    <row r="66" spans="1:17" s="1" customFormat="1" ht="30.95" customHeight="1">
      <c r="A66" s="399"/>
      <c r="B66" s="397"/>
      <c r="C66" s="400"/>
      <c r="D66" s="401"/>
      <c r="E66" s="402"/>
      <c r="F66" s="449"/>
      <c r="G66" s="402"/>
      <c r="H66" s="402"/>
      <c r="I66" s="403"/>
      <c r="J66" s="697"/>
      <c r="K66" s="697"/>
      <c r="L66" s="697"/>
      <c r="M66" s="697"/>
      <c r="N66" s="697"/>
      <c r="O66" s="697"/>
      <c r="P66" s="404"/>
      <c r="Q66" s="2">
        <v>58</v>
      </c>
    </row>
    <row r="67" spans="1:17" s="1" customFormat="1" ht="30.95" customHeight="1">
      <c r="A67" s="399"/>
      <c r="B67" s="397"/>
      <c r="C67" s="400"/>
      <c r="D67" s="401"/>
      <c r="E67" s="402"/>
      <c r="F67" s="449"/>
      <c r="G67" s="402"/>
      <c r="H67" s="402"/>
      <c r="I67" s="403"/>
      <c r="J67" s="697"/>
      <c r="K67" s="697"/>
      <c r="L67" s="697"/>
      <c r="M67" s="697"/>
      <c r="N67" s="697"/>
      <c r="O67" s="697"/>
      <c r="P67" s="404"/>
      <c r="Q67" s="2">
        <v>59</v>
      </c>
    </row>
    <row r="68" spans="1:17" s="1" customFormat="1" ht="30.95" customHeight="1">
      <c r="A68" s="399"/>
      <c r="B68" s="397"/>
      <c r="C68" s="400"/>
      <c r="D68" s="401"/>
      <c r="E68" s="402"/>
      <c r="F68" s="449"/>
      <c r="G68" s="402"/>
      <c r="H68" s="402"/>
      <c r="I68" s="403"/>
      <c r="J68" s="697"/>
      <c r="K68" s="697"/>
      <c r="L68" s="697"/>
      <c r="M68" s="697"/>
      <c r="N68" s="697"/>
      <c r="O68" s="697"/>
      <c r="P68" s="404"/>
      <c r="Q68" s="2">
        <v>60</v>
      </c>
    </row>
    <row r="69" spans="1:17" s="1" customFormat="1" ht="30.95" customHeight="1">
      <c r="A69" s="399"/>
      <c r="B69" s="397"/>
      <c r="C69" s="400"/>
      <c r="D69" s="401"/>
      <c r="E69" s="402"/>
      <c r="F69" s="449"/>
      <c r="G69" s="402"/>
      <c r="H69" s="402"/>
      <c r="I69" s="403"/>
      <c r="J69" s="697"/>
      <c r="K69" s="697"/>
      <c r="L69" s="697"/>
      <c r="M69" s="697"/>
      <c r="N69" s="697"/>
      <c r="O69" s="697"/>
      <c r="P69" s="404"/>
      <c r="Q69" s="2">
        <v>61</v>
      </c>
    </row>
    <row r="70" spans="1:17" s="1" customFormat="1" ht="30.95" customHeight="1">
      <c r="A70" s="399"/>
      <c r="B70" s="397"/>
      <c r="C70" s="400"/>
      <c r="D70" s="401"/>
      <c r="E70" s="402"/>
      <c r="F70" s="449"/>
      <c r="G70" s="402"/>
      <c r="H70" s="402"/>
      <c r="I70" s="403"/>
      <c r="J70" s="697"/>
      <c r="K70" s="697"/>
      <c r="L70" s="697"/>
      <c r="M70" s="697"/>
      <c r="N70" s="697"/>
      <c r="O70" s="697"/>
      <c r="P70" s="404"/>
      <c r="Q70" s="2">
        <v>62</v>
      </c>
    </row>
    <row r="71" spans="1:17" s="1" customFormat="1" ht="30.95" customHeight="1">
      <c r="A71" s="399"/>
      <c r="B71" s="397"/>
      <c r="C71" s="400"/>
      <c r="D71" s="401"/>
      <c r="E71" s="402"/>
      <c r="F71" s="449"/>
      <c r="G71" s="402"/>
      <c r="H71" s="402"/>
      <c r="I71" s="403"/>
      <c r="J71" s="697"/>
      <c r="K71" s="697"/>
      <c r="L71" s="697"/>
      <c r="M71" s="697"/>
      <c r="N71" s="697"/>
      <c r="O71" s="697"/>
      <c r="P71" s="404"/>
      <c r="Q71" s="2">
        <v>63</v>
      </c>
    </row>
    <row r="72" spans="1:17" s="1" customFormat="1" ht="30.95" customHeight="1">
      <c r="A72" s="399"/>
      <c r="B72" s="397"/>
      <c r="C72" s="400"/>
      <c r="D72" s="401"/>
      <c r="E72" s="402"/>
      <c r="F72" s="449"/>
      <c r="G72" s="402"/>
      <c r="H72" s="402"/>
      <c r="I72" s="403"/>
      <c r="J72" s="697"/>
      <c r="K72" s="697"/>
      <c r="L72" s="697"/>
      <c r="M72" s="697"/>
      <c r="N72" s="697"/>
      <c r="O72" s="697"/>
      <c r="P72" s="404"/>
      <c r="Q72" s="2">
        <v>64</v>
      </c>
    </row>
    <row r="73" spans="1:17" s="1" customFormat="1" ht="30.95" customHeight="1">
      <c r="A73" s="2"/>
      <c r="B73" s="3"/>
      <c r="C73" s="286"/>
      <c r="D73" s="256"/>
      <c r="E73" s="696"/>
      <c r="F73" s="696"/>
      <c r="G73" s="696"/>
      <c r="H73" s="696"/>
      <c r="I73" s="696"/>
      <c r="J73" s="704"/>
      <c r="K73" s="704"/>
      <c r="L73" s="704"/>
      <c r="M73" s="704"/>
      <c r="N73" s="704"/>
      <c r="O73" s="704"/>
      <c r="P73" s="453"/>
      <c r="Q73" s="2"/>
    </row>
    <row r="74" spans="1:17" s="1" customFormat="1" ht="30.95" customHeight="1">
      <c r="A74" s="2"/>
      <c r="B74" s="3"/>
      <c r="C74" s="286"/>
      <c r="D74" s="256"/>
      <c r="E74" s="9"/>
      <c r="F74" s="454"/>
      <c r="G74" s="9"/>
      <c r="H74" s="9"/>
      <c r="I74" s="19"/>
      <c r="J74" s="704"/>
      <c r="K74" s="704"/>
      <c r="L74" s="704"/>
      <c r="M74" s="704"/>
      <c r="N74" s="704"/>
      <c r="O74" s="704"/>
      <c r="P74" s="453"/>
      <c r="Q74" s="2"/>
    </row>
    <row r="75" spans="1:17" s="1" customFormat="1" ht="30.95" customHeight="1">
      <c r="A75" s="2"/>
      <c r="B75" s="3"/>
      <c r="C75" s="286"/>
      <c r="D75" s="256"/>
      <c r="E75" s="9"/>
      <c r="F75" s="454"/>
      <c r="G75" s="9"/>
      <c r="H75" s="9"/>
      <c r="I75" s="19"/>
      <c r="J75" s="704"/>
      <c r="K75" s="704"/>
      <c r="L75" s="704"/>
      <c r="M75" s="704"/>
      <c r="N75" s="704"/>
      <c r="O75" s="704"/>
      <c r="P75" s="453"/>
      <c r="Q75" s="2"/>
    </row>
    <row r="76" spans="1:17" s="1" customFormat="1" ht="30.95" customHeight="1">
      <c r="A76" s="2"/>
      <c r="B76" s="3"/>
      <c r="C76" s="286"/>
      <c r="D76" s="256"/>
      <c r="E76" s="9"/>
      <c r="F76" s="454"/>
      <c r="G76" s="9"/>
      <c r="H76" s="9"/>
      <c r="I76" s="19"/>
      <c r="J76" s="704"/>
      <c r="K76" s="704"/>
      <c r="L76" s="704"/>
      <c r="M76" s="704"/>
      <c r="N76" s="704"/>
      <c r="O76" s="704"/>
      <c r="P76" s="453"/>
      <c r="Q76" s="2"/>
    </row>
    <row r="77" spans="1:17" s="1" customFormat="1" ht="30.95" customHeight="1">
      <c r="A77" s="2"/>
      <c r="B77" s="3"/>
      <c r="C77" s="286"/>
      <c r="D77" s="256"/>
      <c r="E77" s="9"/>
      <c r="F77" s="454"/>
      <c r="G77" s="9"/>
      <c r="H77" s="9"/>
      <c r="I77" s="19"/>
      <c r="J77" s="704"/>
      <c r="K77" s="704"/>
      <c r="L77" s="704"/>
      <c r="M77" s="704"/>
      <c r="N77" s="704"/>
      <c r="O77" s="704"/>
      <c r="P77" s="453"/>
      <c r="Q77" s="2"/>
    </row>
    <row r="78" spans="1:17" s="1" customFormat="1" ht="33" customHeight="1">
      <c r="A78" s="405"/>
      <c r="D78" s="241" t="str">
        <f>IF(一覧・記入用!D72="","",一覧・記入用!D72)</f>
        <v/>
      </c>
      <c r="E78" s="9"/>
      <c r="F78" s="27"/>
      <c r="G78" s="9"/>
      <c r="H78" s="9"/>
      <c r="I78" s="19"/>
      <c r="J78" s="705"/>
      <c r="K78" s="705"/>
      <c r="L78" s="705"/>
      <c r="M78" s="705"/>
      <c r="N78" s="705"/>
      <c r="O78" s="706"/>
      <c r="P78" s="19"/>
      <c r="Q78" s="2"/>
    </row>
    <row r="79" spans="1:17" s="1" customFormat="1" ht="33" customHeight="1">
      <c r="A79" s="186"/>
      <c r="D79" s="170" t="str">
        <f>IF(一覧・記入用!D73="","",一覧・記入用!D73)</f>
        <v/>
      </c>
      <c r="E79" s="9"/>
      <c r="F79" s="27"/>
      <c r="G79" s="9"/>
      <c r="H79" s="9"/>
      <c r="I79" s="19"/>
      <c r="J79" s="702"/>
      <c r="K79" s="702"/>
      <c r="L79" s="702"/>
      <c r="M79" s="702"/>
      <c r="N79" s="702"/>
      <c r="O79" s="703"/>
      <c r="P79" s="19"/>
      <c r="Q79" s="2"/>
    </row>
    <row r="80" spans="1:17" s="1" customFormat="1" ht="33" customHeight="1">
      <c r="A80" s="186"/>
      <c r="D80" s="8"/>
      <c r="E80" s="9"/>
      <c r="F80" s="8"/>
      <c r="G80" s="9"/>
      <c r="H80" s="9"/>
      <c r="I80" s="19"/>
      <c r="J80" s="19"/>
      <c r="K80" s="19"/>
      <c r="L80" s="19"/>
      <c r="M80" s="19"/>
      <c r="N80" s="19"/>
      <c r="O80" s="19"/>
      <c r="P80" s="19"/>
      <c r="Q80" s="2"/>
    </row>
    <row r="81" spans="1:17" s="1" customFormat="1" ht="33" customHeight="1">
      <c r="A81" s="186"/>
      <c r="D81" s="8"/>
      <c r="E81" s="9"/>
      <c r="F81" s="8"/>
      <c r="G81" s="9"/>
      <c r="H81" s="9"/>
      <c r="I81" s="19"/>
      <c r="J81" s="19"/>
      <c r="K81" s="19"/>
      <c r="L81" s="19"/>
      <c r="M81" s="19"/>
      <c r="N81" s="19"/>
      <c r="O81" s="19"/>
      <c r="P81" s="19"/>
      <c r="Q81" s="2"/>
    </row>
    <row r="82" spans="1:17" s="1" customFormat="1" ht="33" customHeight="1">
      <c r="A82" s="186"/>
      <c r="D82" s="8"/>
      <c r="E82" s="9"/>
      <c r="F82" s="8"/>
      <c r="G82" s="9"/>
      <c r="H82" s="9"/>
      <c r="I82" s="19"/>
      <c r="J82" s="19"/>
      <c r="K82" s="19"/>
      <c r="L82" s="19"/>
      <c r="M82" s="19"/>
      <c r="N82" s="19"/>
      <c r="O82" s="19"/>
      <c r="P82" s="19"/>
      <c r="Q82" s="2"/>
    </row>
    <row r="83" spans="1:17" s="1" customFormat="1" ht="33" customHeight="1">
      <c r="A83" s="186"/>
      <c r="D83" s="8"/>
      <c r="E83" s="9"/>
      <c r="F83" s="8"/>
      <c r="G83" s="9"/>
      <c r="H83" s="9"/>
      <c r="I83" s="19"/>
      <c r="J83" s="19"/>
      <c r="K83" s="19"/>
      <c r="L83" s="19"/>
      <c r="M83" s="19"/>
      <c r="N83" s="19"/>
      <c r="O83" s="19"/>
      <c r="P83" s="19"/>
      <c r="Q83" s="2"/>
    </row>
    <row r="84" spans="1:17" s="1" customFormat="1" ht="33" customHeight="1">
      <c r="A84" s="186"/>
      <c r="D84" s="8"/>
      <c r="E84" s="9"/>
      <c r="F84" s="8"/>
      <c r="G84" s="9"/>
      <c r="H84" s="9"/>
      <c r="I84" s="19"/>
      <c r="J84" s="19"/>
      <c r="K84" s="19"/>
      <c r="L84" s="19"/>
      <c r="M84" s="19"/>
      <c r="N84" s="19"/>
      <c r="O84" s="19"/>
      <c r="P84" s="19"/>
      <c r="Q84" s="2"/>
    </row>
    <row r="85" spans="1:17" s="1" customFormat="1" ht="33" customHeight="1">
      <c r="A85" s="186"/>
      <c r="D85" s="8"/>
      <c r="E85" s="9"/>
      <c r="F85" s="8"/>
      <c r="G85" s="9"/>
      <c r="H85" s="9"/>
      <c r="I85" s="19"/>
      <c r="J85" s="19"/>
      <c r="K85" s="19"/>
      <c r="L85" s="19"/>
      <c r="M85" s="19"/>
      <c r="N85" s="19"/>
      <c r="O85" s="19"/>
      <c r="P85" s="19"/>
      <c r="Q85" s="2"/>
    </row>
    <row r="86" spans="1:17" s="1" customFormat="1" ht="33" customHeight="1">
      <c r="A86" s="186"/>
      <c r="D86" s="8"/>
      <c r="E86" s="9"/>
      <c r="F86" s="8"/>
      <c r="G86" s="9"/>
      <c r="H86" s="9"/>
      <c r="I86" s="19"/>
      <c r="J86" s="19"/>
      <c r="K86" s="19"/>
      <c r="L86" s="19"/>
      <c r="M86" s="19"/>
      <c r="N86" s="19"/>
      <c r="O86" s="19"/>
      <c r="P86" s="19"/>
    </row>
    <row r="87" spans="1:17" s="1" customFormat="1" ht="33" customHeight="1">
      <c r="A87" s="186"/>
      <c r="D87" s="8"/>
      <c r="E87" s="9"/>
      <c r="F87" s="8"/>
      <c r="G87" s="9"/>
      <c r="H87" s="9"/>
      <c r="I87" s="19"/>
      <c r="J87" s="19"/>
      <c r="K87" s="19"/>
      <c r="L87" s="19"/>
      <c r="M87" s="19"/>
      <c r="N87" s="19"/>
      <c r="O87" s="19"/>
      <c r="P87" s="19"/>
    </row>
    <row r="88" spans="1:17" s="1" customFormat="1" ht="33" customHeight="1">
      <c r="A88" s="186"/>
      <c r="D88" s="8"/>
      <c r="E88" s="9"/>
      <c r="F88" s="8"/>
      <c r="G88" s="9"/>
      <c r="H88" s="9"/>
      <c r="I88" s="19"/>
      <c r="J88" s="19"/>
      <c r="K88" s="19"/>
      <c r="L88" s="19"/>
      <c r="M88" s="19"/>
      <c r="N88" s="19"/>
      <c r="O88" s="19"/>
      <c r="P88" s="19"/>
    </row>
    <row r="89" spans="1:17" s="1" customFormat="1" ht="33" customHeight="1">
      <c r="A89" s="186"/>
    </row>
    <row r="90" spans="1:17" s="1" customFormat="1" ht="33" customHeight="1">
      <c r="A90" s="186"/>
    </row>
    <row r="91" spans="1:17" s="1" customFormat="1" ht="30" customHeight="1">
      <c r="A91" s="186"/>
    </row>
    <row r="92" spans="1:17" s="1" customFormat="1" ht="30" customHeight="1">
      <c r="A92" s="186"/>
    </row>
    <row r="93" spans="1:17" s="1" customFormat="1" ht="30" customHeight="1">
      <c r="A93" s="2"/>
    </row>
    <row r="94" spans="1:17" s="1" customFormat="1" ht="30" customHeight="1">
      <c r="A94" s="2"/>
    </row>
    <row r="95" spans="1:17" s="1" customFormat="1" ht="30" customHeight="1">
      <c r="A95" s="2"/>
    </row>
    <row r="96" spans="1:17" s="1" customFormat="1" ht="30" customHeight="1">
      <c r="A96" s="2"/>
    </row>
    <row r="97" spans="1:1" s="1" customFormat="1" ht="30" customHeight="1">
      <c r="A97" s="2"/>
    </row>
    <row r="98" spans="1:1" s="1" customFormat="1" ht="30" customHeight="1">
      <c r="A98" s="2"/>
    </row>
    <row r="99" spans="1:1" s="1" customFormat="1" ht="30" customHeight="1">
      <c r="A99" s="2"/>
    </row>
    <row r="100" spans="1:1" s="1" customFormat="1" ht="27.95" customHeight="1">
      <c r="A100" s="2"/>
    </row>
    <row r="101" spans="1:1" s="1" customFormat="1" ht="30" customHeight="1">
      <c r="A101" s="2"/>
    </row>
    <row r="102" spans="1:1" s="1" customFormat="1" ht="30" customHeight="1">
      <c r="A102" s="2"/>
    </row>
    <row r="103" spans="1:1" s="1" customFormat="1" ht="30" customHeight="1">
      <c r="A103" s="2"/>
    </row>
    <row r="104" spans="1:1" s="1" customFormat="1" ht="30" customHeight="1">
      <c r="A104" s="2"/>
    </row>
    <row r="105" spans="1:1" s="1" customFormat="1" ht="30" customHeight="1">
      <c r="A105" s="2"/>
    </row>
    <row r="106" spans="1:1" s="1" customFormat="1" ht="30" customHeight="1">
      <c r="A106" s="2"/>
    </row>
    <row r="107" spans="1:1" s="1" customFormat="1" ht="30" customHeight="1">
      <c r="A107" s="2"/>
    </row>
    <row r="108" spans="1:1" s="1" customFormat="1" ht="30" customHeight="1">
      <c r="A108" s="2"/>
    </row>
    <row r="109" spans="1:1" s="1" customFormat="1" ht="30" customHeight="1">
      <c r="A109" s="2"/>
    </row>
    <row r="110" spans="1:1" s="1" customFormat="1" ht="30" customHeight="1">
      <c r="A110" s="2"/>
    </row>
    <row r="111" spans="1:1" s="1" customFormat="1" ht="30" customHeight="1">
      <c r="A111" s="2"/>
    </row>
    <row r="112" spans="1:1" s="1" customFormat="1" ht="30" customHeight="1">
      <c r="A112" s="2"/>
    </row>
    <row r="113" spans="1:1" s="1" customFormat="1" ht="30" customHeight="1">
      <c r="A113" s="2"/>
    </row>
    <row r="114" spans="1:1" s="1" customFormat="1" ht="30" customHeight="1">
      <c r="A114" s="2"/>
    </row>
    <row r="115" spans="1:1" s="1" customFormat="1" ht="30" customHeight="1">
      <c r="A115" s="2"/>
    </row>
    <row r="116" spans="1:1" s="1" customFormat="1" ht="30" customHeight="1">
      <c r="A116" s="2"/>
    </row>
    <row r="117" spans="1:1" s="1" customFormat="1" ht="30" customHeight="1">
      <c r="A117" s="2"/>
    </row>
    <row r="118" spans="1:1" s="1" customFormat="1" ht="30" customHeight="1">
      <c r="A118" s="2"/>
    </row>
    <row r="119" spans="1:1" s="1" customFormat="1" ht="30" customHeight="1">
      <c r="A119" s="2"/>
    </row>
    <row r="120" spans="1:1" s="1" customFormat="1" ht="30" customHeight="1">
      <c r="A120" s="2"/>
    </row>
    <row r="121" spans="1:1" s="1" customFormat="1" ht="30" customHeight="1">
      <c r="A121" s="2"/>
    </row>
    <row r="122" spans="1:1" s="1" customFormat="1" ht="30" customHeight="1">
      <c r="A122" s="2"/>
    </row>
    <row r="123" spans="1:1" s="1" customFormat="1" ht="30" customHeight="1">
      <c r="A123" s="2"/>
    </row>
    <row r="124" spans="1:1" s="1" customFormat="1" ht="30" customHeight="1">
      <c r="A124" s="2"/>
    </row>
    <row r="125" spans="1:1" s="1" customFormat="1" ht="30" customHeight="1">
      <c r="A125" s="2"/>
    </row>
    <row r="126" spans="1:1" s="1" customFormat="1" ht="30" customHeight="1">
      <c r="A126" s="2"/>
    </row>
    <row r="127" spans="1:1" s="1" customFormat="1" ht="30" customHeight="1">
      <c r="A127" s="2"/>
    </row>
    <row r="128" spans="1:1" s="1" customFormat="1" ht="30" customHeight="1"/>
    <row r="129" spans="2:3" s="1" customFormat="1" ht="30" customHeight="1"/>
    <row r="130" spans="2:3" s="1" customFormat="1" ht="30" customHeight="1"/>
    <row r="131" spans="2:3" s="1" customFormat="1" ht="30" customHeight="1"/>
    <row r="132" spans="2:3" s="1" customFormat="1" ht="30" customHeight="1"/>
    <row r="133" spans="2:3" s="1" customFormat="1" ht="30" customHeight="1"/>
    <row r="134" spans="2:3" s="1" customFormat="1" ht="30" customHeight="1"/>
    <row r="135" spans="2:3" s="1" customFormat="1" ht="30" customHeight="1"/>
    <row r="136" spans="2:3" s="1" customFormat="1" ht="30" customHeight="1"/>
    <row r="137" spans="2:3" s="1" customFormat="1" ht="30" customHeight="1"/>
    <row r="138" spans="2:3" s="1" customFormat="1" ht="30" customHeight="1"/>
    <row r="139" spans="2:3" s="1" customFormat="1" ht="30" customHeight="1"/>
    <row r="140" spans="2:3" s="1" customFormat="1" ht="30" customHeight="1"/>
    <row r="141" spans="2:3" s="1" customFormat="1" ht="30" customHeight="1">
      <c r="B141"/>
      <c r="C141"/>
    </row>
    <row r="142" spans="2:3" s="1" customFormat="1" ht="30" customHeight="1">
      <c r="B142"/>
      <c r="C142"/>
    </row>
    <row r="143" spans="2:3" s="1" customFormat="1" ht="30" customHeight="1">
      <c r="B143"/>
      <c r="C143"/>
    </row>
    <row r="144" spans="2:3" s="1" customFormat="1" ht="30" customHeight="1">
      <c r="B144"/>
      <c r="C144"/>
    </row>
    <row r="145" spans="2:16" s="1" customFormat="1" ht="30" customHeight="1">
      <c r="B145"/>
      <c r="C145"/>
    </row>
    <row r="146" spans="2:16" s="1" customFormat="1" ht="30" customHeight="1">
      <c r="B146"/>
      <c r="C146"/>
    </row>
    <row r="147" spans="2:16" s="1" customFormat="1" ht="30" customHeight="1">
      <c r="B147"/>
      <c r="C147"/>
    </row>
    <row r="148" spans="2:16" s="1" customFormat="1" ht="30" customHeight="1">
      <c r="B148"/>
      <c r="C148"/>
    </row>
    <row r="149" spans="2:16" s="1" customFormat="1" ht="30" customHeight="1">
      <c r="B149"/>
      <c r="C149"/>
    </row>
    <row r="150" spans="2:16" s="1" customFormat="1" ht="30" customHeight="1">
      <c r="B150"/>
      <c r="C150"/>
    </row>
    <row r="151" spans="2:16" s="1" customFormat="1" ht="30" customHeight="1">
      <c r="B151"/>
      <c r="C151"/>
    </row>
    <row r="152" spans="2:16" s="1" customFormat="1" ht="30" customHeight="1">
      <c r="B152"/>
      <c r="C152"/>
      <c r="D152"/>
      <c r="E152"/>
      <c r="F152"/>
      <c r="G152"/>
      <c r="H152"/>
      <c r="I152"/>
      <c r="J152"/>
      <c r="K152"/>
      <c r="L152"/>
      <c r="M152"/>
      <c r="N152"/>
      <c r="O152"/>
      <c r="P152"/>
    </row>
    <row r="153" spans="2:16" s="1" customFormat="1" ht="30" customHeight="1">
      <c r="B153"/>
      <c r="C153"/>
      <c r="D153"/>
      <c r="E153"/>
      <c r="F153"/>
      <c r="G153"/>
      <c r="H153"/>
      <c r="I153"/>
      <c r="J153"/>
      <c r="K153"/>
      <c r="L153"/>
      <c r="M153"/>
      <c r="N153"/>
      <c r="O153"/>
      <c r="P153"/>
    </row>
    <row r="154" spans="2:16" s="1" customFormat="1" ht="30" customHeight="1">
      <c r="B154"/>
      <c r="C154"/>
      <c r="D154"/>
      <c r="E154"/>
      <c r="F154"/>
      <c r="G154"/>
      <c r="H154"/>
      <c r="I154"/>
      <c r="J154"/>
      <c r="K154"/>
      <c r="L154"/>
      <c r="M154"/>
      <c r="N154"/>
      <c r="O154"/>
      <c r="P154"/>
    </row>
    <row r="155" spans="2:16" s="1" customFormat="1" ht="30" customHeight="1">
      <c r="B155"/>
      <c r="C155"/>
      <c r="D155"/>
      <c r="E155"/>
      <c r="F155"/>
      <c r="G155"/>
      <c r="H155"/>
      <c r="I155"/>
      <c r="J155"/>
      <c r="K155"/>
      <c r="L155"/>
      <c r="M155"/>
      <c r="N155"/>
      <c r="O155"/>
      <c r="P155"/>
    </row>
    <row r="156" spans="2:16" s="1" customFormat="1" ht="24" customHeight="1">
      <c r="B156"/>
      <c r="C156"/>
      <c r="D156"/>
      <c r="E156"/>
      <c r="F156"/>
      <c r="G156"/>
      <c r="H156"/>
      <c r="I156"/>
      <c r="J156"/>
      <c r="K156"/>
      <c r="L156"/>
      <c r="M156"/>
      <c r="N156"/>
      <c r="O156"/>
      <c r="P156"/>
    </row>
    <row r="157" spans="2:16" s="1" customFormat="1" ht="24" customHeight="1">
      <c r="B157"/>
      <c r="C157"/>
      <c r="D157"/>
      <c r="E157"/>
      <c r="F157"/>
      <c r="G157"/>
      <c r="H157"/>
      <c r="I157"/>
      <c r="J157"/>
      <c r="K157"/>
      <c r="L157"/>
      <c r="M157"/>
      <c r="N157"/>
      <c r="O157"/>
      <c r="P157"/>
    </row>
    <row r="158" spans="2:16" s="1" customFormat="1" ht="24" customHeight="1">
      <c r="B158"/>
      <c r="C158"/>
      <c r="D158"/>
      <c r="E158"/>
      <c r="F158"/>
      <c r="G158"/>
      <c r="H158"/>
      <c r="I158"/>
      <c r="J158"/>
      <c r="K158"/>
      <c r="L158"/>
      <c r="M158"/>
      <c r="N158"/>
      <c r="O158"/>
      <c r="P158"/>
    </row>
    <row r="159" spans="2:16" s="1" customFormat="1" ht="24" customHeight="1">
      <c r="B159"/>
      <c r="C159"/>
      <c r="D159"/>
      <c r="E159"/>
      <c r="F159"/>
      <c r="G159"/>
      <c r="H159"/>
      <c r="I159"/>
      <c r="J159"/>
      <c r="K159"/>
      <c r="L159"/>
      <c r="M159"/>
      <c r="N159"/>
      <c r="O159"/>
      <c r="P159"/>
    </row>
    <row r="160" spans="2:16" s="1" customFormat="1" ht="24" customHeight="1">
      <c r="B160"/>
      <c r="C160"/>
      <c r="D160"/>
      <c r="E160"/>
      <c r="F160"/>
      <c r="G160"/>
      <c r="H160"/>
      <c r="I160"/>
      <c r="J160"/>
      <c r="K160"/>
      <c r="L160"/>
      <c r="M160"/>
      <c r="N160"/>
      <c r="O160"/>
      <c r="P160"/>
    </row>
    <row r="161" spans="2:16" s="1" customFormat="1" ht="24" customHeight="1">
      <c r="B161"/>
      <c r="C161"/>
      <c r="D161"/>
      <c r="E161"/>
      <c r="F161"/>
      <c r="G161"/>
      <c r="H161"/>
      <c r="I161"/>
      <c r="J161"/>
      <c r="K161"/>
      <c r="L161"/>
      <c r="M161"/>
      <c r="N161"/>
      <c r="O161"/>
      <c r="P161"/>
    </row>
    <row r="162" spans="2:16" s="1" customFormat="1" ht="24" customHeight="1">
      <c r="B162"/>
      <c r="C162"/>
      <c r="D162"/>
      <c r="E162"/>
      <c r="F162"/>
      <c r="G162"/>
      <c r="H162"/>
      <c r="I162"/>
      <c r="J162"/>
      <c r="K162"/>
      <c r="L162"/>
      <c r="M162"/>
      <c r="N162"/>
      <c r="O162"/>
      <c r="P162"/>
    </row>
    <row r="163" spans="2:16" s="1" customFormat="1" ht="24" customHeight="1">
      <c r="B163"/>
      <c r="C163"/>
      <c r="D163"/>
      <c r="E163"/>
      <c r="F163"/>
      <c r="G163"/>
      <c r="H163"/>
      <c r="I163"/>
      <c r="J163"/>
      <c r="K163"/>
      <c r="L163"/>
      <c r="M163"/>
      <c r="N163"/>
      <c r="O163"/>
      <c r="P163"/>
    </row>
    <row r="164" spans="2:16" s="1" customFormat="1" ht="24" customHeight="1">
      <c r="B164"/>
      <c r="C164"/>
      <c r="D164"/>
      <c r="E164"/>
      <c r="F164"/>
      <c r="G164"/>
      <c r="H164"/>
      <c r="I164"/>
      <c r="J164"/>
      <c r="K164"/>
      <c r="L164"/>
      <c r="M164"/>
      <c r="N164"/>
      <c r="O164"/>
      <c r="P164"/>
    </row>
    <row r="165" spans="2:16" s="1" customFormat="1" ht="24" customHeight="1">
      <c r="B165"/>
      <c r="C165"/>
      <c r="D165"/>
      <c r="E165"/>
      <c r="F165"/>
      <c r="G165"/>
      <c r="H165"/>
      <c r="I165"/>
      <c r="J165"/>
      <c r="K165"/>
      <c r="L165"/>
      <c r="M165"/>
      <c r="N165"/>
      <c r="O165"/>
      <c r="P165"/>
    </row>
    <row r="166" spans="2:16" s="1" customFormat="1" ht="24" customHeight="1">
      <c r="B166"/>
      <c r="C166"/>
      <c r="D166"/>
      <c r="E166"/>
      <c r="F166"/>
      <c r="G166"/>
      <c r="H166"/>
      <c r="I166"/>
      <c r="J166"/>
      <c r="K166"/>
      <c r="L166"/>
      <c r="M166"/>
      <c r="N166"/>
      <c r="O166"/>
      <c r="P166"/>
    </row>
    <row r="167" spans="2:16" s="1" customFormat="1" ht="24" customHeight="1">
      <c r="B167"/>
      <c r="C167"/>
      <c r="D167"/>
      <c r="E167"/>
      <c r="F167"/>
      <c r="G167"/>
      <c r="H167"/>
      <c r="I167"/>
      <c r="J167"/>
      <c r="K167"/>
      <c r="L167"/>
      <c r="M167"/>
      <c r="N167"/>
      <c r="O167"/>
      <c r="P167"/>
    </row>
    <row r="168" spans="2:16" s="1" customFormat="1" ht="24" customHeight="1">
      <c r="B168"/>
      <c r="C168"/>
      <c r="D168"/>
      <c r="E168"/>
      <c r="F168"/>
      <c r="G168"/>
      <c r="H168"/>
      <c r="I168"/>
      <c r="J168"/>
      <c r="K168"/>
      <c r="L168"/>
      <c r="M168"/>
      <c r="N168"/>
      <c r="O168"/>
      <c r="P168"/>
    </row>
    <row r="169" spans="2:16" s="1" customFormat="1" ht="24" customHeight="1">
      <c r="B169"/>
      <c r="C169"/>
      <c r="D169"/>
      <c r="E169"/>
      <c r="F169"/>
      <c r="G169"/>
      <c r="H169"/>
      <c r="I169"/>
      <c r="J169"/>
      <c r="K169"/>
      <c r="L169"/>
      <c r="M169"/>
      <c r="N169"/>
      <c r="O169"/>
      <c r="P169"/>
    </row>
    <row r="170" spans="2:16" s="1" customFormat="1" ht="24" customHeight="1">
      <c r="B170"/>
      <c r="C170"/>
      <c r="D170"/>
      <c r="E170"/>
      <c r="F170"/>
      <c r="G170"/>
      <c r="H170"/>
      <c r="I170"/>
      <c r="J170"/>
      <c r="K170"/>
      <c r="L170"/>
      <c r="M170"/>
      <c r="N170"/>
      <c r="O170"/>
      <c r="P170"/>
    </row>
    <row r="171" spans="2:16" s="1" customFormat="1" ht="24" customHeight="1">
      <c r="B171"/>
      <c r="C171"/>
      <c r="D171"/>
      <c r="E171"/>
      <c r="F171"/>
      <c r="G171"/>
      <c r="H171"/>
      <c r="I171"/>
      <c r="J171"/>
      <c r="K171"/>
      <c r="L171"/>
      <c r="M171"/>
      <c r="N171"/>
      <c r="O171"/>
      <c r="P171"/>
    </row>
    <row r="172" spans="2:16" s="1" customFormat="1" ht="24" customHeight="1">
      <c r="B172"/>
      <c r="C172"/>
      <c r="D172"/>
      <c r="E172"/>
      <c r="F172"/>
      <c r="G172"/>
      <c r="H172"/>
      <c r="I172"/>
      <c r="J172"/>
      <c r="K172"/>
      <c r="L172"/>
      <c r="M172"/>
      <c r="N172"/>
      <c r="O172"/>
      <c r="P172"/>
    </row>
    <row r="173" spans="2:16" s="1" customFormat="1" ht="24" customHeight="1">
      <c r="B173"/>
      <c r="C173"/>
      <c r="D173"/>
      <c r="E173"/>
      <c r="F173"/>
      <c r="G173"/>
      <c r="H173"/>
      <c r="I173"/>
      <c r="J173"/>
      <c r="K173"/>
      <c r="L173"/>
      <c r="M173"/>
      <c r="N173"/>
      <c r="O173"/>
      <c r="P173"/>
    </row>
    <row r="174" spans="2:16" s="1" customFormat="1" ht="24" customHeight="1">
      <c r="B174"/>
      <c r="C174"/>
      <c r="D174"/>
      <c r="E174"/>
      <c r="F174"/>
      <c r="G174"/>
      <c r="H174"/>
      <c r="I174"/>
      <c r="J174"/>
      <c r="K174"/>
      <c r="L174"/>
      <c r="M174"/>
      <c r="N174"/>
      <c r="O174"/>
      <c r="P174"/>
    </row>
    <row r="175" spans="2:16" s="1" customFormat="1" ht="24" customHeight="1">
      <c r="B175"/>
      <c r="C175"/>
      <c r="D175"/>
      <c r="E175"/>
      <c r="F175"/>
      <c r="G175"/>
      <c r="H175"/>
      <c r="I175"/>
      <c r="J175"/>
      <c r="K175"/>
      <c r="L175"/>
      <c r="M175"/>
      <c r="N175"/>
      <c r="O175"/>
      <c r="P175"/>
    </row>
    <row r="176" spans="2:16" s="1" customFormat="1" ht="24" customHeight="1">
      <c r="B176"/>
      <c r="C176"/>
      <c r="D176"/>
      <c r="E176"/>
      <c r="F176"/>
      <c r="G176"/>
      <c r="H176"/>
      <c r="I176"/>
      <c r="J176"/>
      <c r="K176"/>
      <c r="L176"/>
      <c r="M176"/>
      <c r="N176"/>
      <c r="O176"/>
      <c r="P176"/>
    </row>
    <row r="177" spans="2:16" s="1" customFormat="1" ht="24" customHeight="1">
      <c r="B177"/>
      <c r="C177"/>
      <c r="D177"/>
      <c r="E177"/>
      <c r="F177"/>
      <c r="G177"/>
      <c r="H177"/>
      <c r="I177"/>
      <c r="J177"/>
      <c r="K177"/>
      <c r="L177"/>
      <c r="M177"/>
      <c r="N177"/>
      <c r="O177"/>
      <c r="P177"/>
    </row>
    <row r="178" spans="2:16" s="1" customFormat="1" ht="24" customHeight="1">
      <c r="B178"/>
      <c r="C178"/>
      <c r="D178"/>
      <c r="E178"/>
      <c r="F178"/>
      <c r="G178"/>
      <c r="H178"/>
      <c r="I178"/>
      <c r="J178"/>
      <c r="K178"/>
      <c r="L178"/>
      <c r="M178"/>
      <c r="N178"/>
      <c r="O178"/>
      <c r="P178"/>
    </row>
    <row r="179" spans="2:16" s="1" customFormat="1" ht="24" customHeight="1">
      <c r="B179"/>
      <c r="C179"/>
      <c r="D179"/>
      <c r="E179"/>
      <c r="F179"/>
      <c r="G179"/>
      <c r="H179"/>
      <c r="I179"/>
      <c r="J179"/>
      <c r="K179"/>
      <c r="L179"/>
      <c r="M179"/>
      <c r="N179"/>
      <c r="O179"/>
      <c r="P179"/>
    </row>
    <row r="180" spans="2:16" s="1" customFormat="1" ht="24" customHeight="1">
      <c r="B180"/>
      <c r="C180"/>
      <c r="D180"/>
      <c r="E180"/>
      <c r="F180"/>
      <c r="G180"/>
      <c r="H180"/>
      <c r="I180"/>
      <c r="J180"/>
      <c r="K180"/>
      <c r="L180"/>
      <c r="M180"/>
      <c r="N180"/>
      <c r="O180"/>
      <c r="P180"/>
    </row>
    <row r="181" spans="2:16" s="1" customFormat="1" ht="24" customHeight="1">
      <c r="B181"/>
      <c r="C181"/>
      <c r="D181"/>
      <c r="E181"/>
      <c r="F181"/>
      <c r="G181"/>
      <c r="H181"/>
      <c r="I181"/>
      <c r="J181"/>
      <c r="K181"/>
      <c r="L181"/>
      <c r="M181"/>
      <c r="N181"/>
      <c r="O181"/>
      <c r="P181"/>
    </row>
    <row r="182" spans="2:16" s="1" customFormat="1" ht="24" customHeight="1">
      <c r="B182"/>
      <c r="C182"/>
      <c r="D182"/>
      <c r="E182"/>
      <c r="F182"/>
      <c r="G182"/>
      <c r="H182"/>
      <c r="I182"/>
      <c r="J182"/>
      <c r="K182"/>
      <c r="L182"/>
      <c r="M182"/>
      <c r="N182"/>
      <c r="O182"/>
      <c r="P182"/>
    </row>
    <row r="183" spans="2:16" s="1" customFormat="1" ht="24" customHeight="1">
      <c r="B183"/>
      <c r="C183"/>
      <c r="D183"/>
      <c r="E183"/>
      <c r="F183"/>
      <c r="G183"/>
      <c r="H183"/>
      <c r="I183"/>
      <c r="J183"/>
      <c r="K183"/>
      <c r="L183"/>
      <c r="M183"/>
      <c r="N183"/>
      <c r="O183"/>
      <c r="P183"/>
    </row>
    <row r="184" spans="2:16" s="1" customFormat="1" ht="24" customHeight="1">
      <c r="B184"/>
      <c r="C184"/>
      <c r="D184"/>
      <c r="E184"/>
      <c r="F184"/>
      <c r="G184"/>
      <c r="H184"/>
      <c r="I184"/>
      <c r="J184"/>
      <c r="K184"/>
      <c r="L184"/>
      <c r="M184"/>
      <c r="N184"/>
      <c r="O184"/>
      <c r="P184"/>
    </row>
    <row r="185" spans="2:16" s="1" customFormat="1" ht="24" customHeight="1">
      <c r="B185"/>
      <c r="C185"/>
      <c r="D185"/>
      <c r="E185"/>
      <c r="F185"/>
      <c r="G185"/>
      <c r="H185"/>
      <c r="I185"/>
      <c r="J185"/>
      <c r="K185"/>
      <c r="L185"/>
      <c r="M185"/>
      <c r="N185"/>
      <c r="O185"/>
      <c r="P185"/>
    </row>
    <row r="186" spans="2:16" s="1" customFormat="1" ht="24" customHeight="1">
      <c r="B186"/>
      <c r="C186"/>
      <c r="D186"/>
      <c r="E186"/>
      <c r="F186"/>
      <c r="G186"/>
      <c r="H186"/>
      <c r="I186"/>
      <c r="J186"/>
      <c r="K186"/>
      <c r="L186"/>
      <c r="M186"/>
      <c r="N186"/>
      <c r="O186"/>
      <c r="P186"/>
    </row>
    <row r="187" spans="2:16" s="1" customFormat="1" ht="24" customHeight="1">
      <c r="B187"/>
      <c r="C187"/>
      <c r="D187"/>
      <c r="E187"/>
      <c r="F187"/>
      <c r="G187"/>
      <c r="H187"/>
      <c r="I187"/>
      <c r="J187"/>
      <c r="K187"/>
      <c r="L187"/>
      <c r="M187"/>
      <c r="N187"/>
      <c r="O187"/>
      <c r="P187"/>
    </row>
    <row r="188" spans="2:16" s="1" customFormat="1" ht="24" customHeight="1">
      <c r="B188"/>
      <c r="C188"/>
      <c r="D188"/>
      <c r="E188"/>
      <c r="F188"/>
      <c r="G188"/>
      <c r="H188"/>
      <c r="I188"/>
      <c r="J188"/>
      <c r="K188"/>
      <c r="L188"/>
      <c r="M188"/>
      <c r="N188"/>
      <c r="O188"/>
      <c r="P188"/>
    </row>
    <row r="189" spans="2:16" s="1" customFormat="1" ht="24" customHeight="1">
      <c r="B189"/>
      <c r="C189"/>
      <c r="D189"/>
      <c r="E189"/>
      <c r="F189"/>
      <c r="G189"/>
      <c r="H189"/>
      <c r="I189"/>
      <c r="J189"/>
      <c r="K189"/>
      <c r="L189"/>
      <c r="M189"/>
      <c r="N189"/>
      <c r="O189"/>
      <c r="P189"/>
    </row>
    <row r="190" spans="2:16" s="1" customFormat="1" ht="24" customHeight="1">
      <c r="B190"/>
      <c r="C190"/>
      <c r="D190"/>
      <c r="E190"/>
      <c r="F190"/>
      <c r="G190"/>
      <c r="H190"/>
      <c r="I190"/>
      <c r="J190"/>
      <c r="K190"/>
      <c r="L190"/>
      <c r="M190"/>
      <c r="N190"/>
      <c r="O190"/>
      <c r="P190"/>
    </row>
    <row r="191" spans="2:16" ht="24" customHeight="1"/>
    <row r="192" spans="2:16" ht="24" customHeight="1"/>
  </sheetData>
  <mergeCells count="87">
    <mergeCell ref="E19:F19"/>
    <mergeCell ref="J19:O19"/>
    <mergeCell ref="E37:F37"/>
    <mergeCell ref="J37:O37"/>
    <mergeCell ref="E55:F55"/>
    <mergeCell ref="J55:O55"/>
    <mergeCell ref="J48:O48"/>
    <mergeCell ref="J49:O49"/>
    <mergeCell ref="J28:O28"/>
    <mergeCell ref="J36:O36"/>
    <mergeCell ref="J34:O34"/>
    <mergeCell ref="J35:O35"/>
    <mergeCell ref="J30:O30"/>
    <mergeCell ref="J27:O27"/>
    <mergeCell ref="J21:O21"/>
    <mergeCell ref="J22:O22"/>
    <mergeCell ref="J31:O31"/>
    <mergeCell ref="J10:O10"/>
    <mergeCell ref="J12:O12"/>
    <mergeCell ref="J11:O11"/>
    <mergeCell ref="J13:O13"/>
    <mergeCell ref="J26:O26"/>
    <mergeCell ref="J15:O15"/>
    <mergeCell ref="J18:O18"/>
    <mergeCell ref="J25:O25"/>
    <mergeCell ref="J20:O20"/>
    <mergeCell ref="J16:O16"/>
    <mergeCell ref="J17:O17"/>
    <mergeCell ref="J23:O23"/>
    <mergeCell ref="J29:O29"/>
    <mergeCell ref="J24:O24"/>
    <mergeCell ref="A1:P1"/>
    <mergeCell ref="A2:E2"/>
    <mergeCell ref="O3:P3"/>
    <mergeCell ref="L2:P2"/>
    <mergeCell ref="B3:C3"/>
    <mergeCell ref="J5:O5"/>
    <mergeCell ref="E5:F5"/>
    <mergeCell ref="E3:K3"/>
    <mergeCell ref="J6:O6"/>
    <mergeCell ref="J14:O14"/>
    <mergeCell ref="J7:O7"/>
    <mergeCell ref="J8:O8"/>
    <mergeCell ref="J9:O9"/>
    <mergeCell ref="J79:O79"/>
    <mergeCell ref="J73:O73"/>
    <mergeCell ref="J74:O74"/>
    <mergeCell ref="J75:O75"/>
    <mergeCell ref="J76:O76"/>
    <mergeCell ref="J77:O77"/>
    <mergeCell ref="J78:O78"/>
    <mergeCell ref="J72:O72"/>
    <mergeCell ref="J61:O61"/>
    <mergeCell ref="J60:O60"/>
    <mergeCell ref="J67:O67"/>
    <mergeCell ref="J50:O50"/>
    <mergeCell ref="J59:O59"/>
    <mergeCell ref="J66:O66"/>
    <mergeCell ref="J70:O70"/>
    <mergeCell ref="J63:O63"/>
    <mergeCell ref="J56:O56"/>
    <mergeCell ref="J71:O71"/>
    <mergeCell ref="J68:O68"/>
    <mergeCell ref="J58:O58"/>
    <mergeCell ref="J38:O38"/>
    <mergeCell ref="J53:O53"/>
    <mergeCell ref="J54:O54"/>
    <mergeCell ref="J45:O45"/>
    <mergeCell ref="J32:O32"/>
    <mergeCell ref="J47:O47"/>
    <mergeCell ref="J33:O33"/>
    <mergeCell ref="E73:I73"/>
    <mergeCell ref="J46:O46"/>
    <mergeCell ref="J51:O51"/>
    <mergeCell ref="J39:O39"/>
    <mergeCell ref="J65:O65"/>
    <mergeCell ref="J69:O69"/>
    <mergeCell ref="J57:O57"/>
    <mergeCell ref="J62:O62"/>
    <mergeCell ref="J52:O52"/>
    <mergeCell ref="J40:O40"/>
    <mergeCell ref="J42:O42"/>
    <mergeCell ref="J41:O41"/>
    <mergeCell ref="E64:I64"/>
    <mergeCell ref="J64:O64"/>
    <mergeCell ref="J43:O43"/>
    <mergeCell ref="J44:O44"/>
  </mergeCells>
  <phoneticPr fontId="5"/>
  <pageMargins left="0.23622047244094491" right="0.23622047244094491" top="0.74803149606299213" bottom="0.74803149606299213" header="0.31496062992125984" footer="0.31496062992125984"/>
  <pageSetup paperSize="9" scale="95" orientation="landscape" horizontalDpi="200" verticalDpi="200" r:id="rId1"/>
  <headerFooter>
    <oddFooter xml:space="preserve">&amp;C&amp;"ＭＳ Ｐ明朝,標準"&amp;P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F303"/>
  <sheetViews>
    <sheetView view="pageBreakPreview" zoomScaleNormal="100" zoomScaleSheetLayoutView="100" workbookViewId="0">
      <selection activeCell="E8" sqref="E8"/>
    </sheetView>
  </sheetViews>
  <sheetFormatPr defaultRowHeight="13.5"/>
  <cols>
    <col min="1" max="1" width="5.625" customWidth="1"/>
    <col min="2" max="2" width="6.625" customWidth="1"/>
    <col min="3" max="3" width="13.875" customWidth="1"/>
    <col min="4" max="4" width="15.625" customWidth="1"/>
    <col min="5" max="5" width="47.625" customWidth="1"/>
    <col min="6" max="6" width="11.625" style="24" customWidth="1"/>
  </cols>
  <sheetData>
    <row r="1" spans="1:6" s="24" customFormat="1" ht="27.95" customHeight="1">
      <c r="A1" s="173" t="s">
        <v>179</v>
      </c>
      <c r="B1" s="173" t="s">
        <v>182</v>
      </c>
      <c r="C1" s="174" t="s">
        <v>184</v>
      </c>
      <c r="D1" s="175" t="s">
        <v>180</v>
      </c>
      <c r="E1" s="176" t="s">
        <v>181</v>
      </c>
      <c r="F1" s="173" t="s">
        <v>183</v>
      </c>
    </row>
    <row r="2" spans="1:6" s="24" customFormat="1" ht="27.95" customHeight="1">
      <c r="A2" s="168">
        <f>一覧・記入用!A2</f>
        <v>1</v>
      </c>
      <c r="B2" s="191"/>
      <c r="C2" s="171" t="str">
        <f>一覧・記入用!B2</f>
        <v>南巨摩</v>
      </c>
      <c r="D2" s="170" t="str">
        <f>IF(一覧・記入用!D2="","",一覧・記入用!D2)</f>
        <v>青沼　拓見</v>
      </c>
      <c r="E2" s="177" t="str">
        <f>IF(D2="","",RIGHT(一覧・記入用!F2,LEN(一覧・記入用!F2)-3)&amp;"　"&amp;一覧・記入用!G2)</f>
        <v>南巨摩郡富士川町最勝寺　1347-3</v>
      </c>
      <c r="F2" s="190"/>
    </row>
    <row r="3" spans="1:6" s="24" customFormat="1" ht="27.95" customHeight="1">
      <c r="A3" s="168">
        <f>一覧・記入用!A3</f>
        <v>2</v>
      </c>
      <c r="B3" s="191"/>
      <c r="C3" s="171" t="str">
        <f>一覧・記入用!B3</f>
        <v>笛吹</v>
      </c>
      <c r="D3" s="170" t="str">
        <f>IF(一覧・記入用!D3="","",一覧・記入用!D3)</f>
        <v>雨宮　敏樹</v>
      </c>
      <c r="E3" s="177" t="str">
        <f>IF(D3="","",RIGHT(一覧・記入用!F3,LEN(一覧・記入用!F3)-3)&amp;"　"&amp;一覧・記入用!G3)</f>
        <v>笛吹市御坂町金川原　1388</v>
      </c>
      <c r="F3" s="190"/>
    </row>
    <row r="4" spans="1:6" s="24" customFormat="1" ht="27.95" customHeight="1">
      <c r="A4" s="168">
        <f>一覧・記入用!A4</f>
        <v>3</v>
      </c>
      <c r="B4" s="191"/>
      <c r="C4" s="171" t="str">
        <f>一覧・記入用!B4</f>
        <v>南巨摩</v>
      </c>
      <c r="D4" s="170" t="str">
        <f>IF(一覧・記入用!D4="","",一覧・記入用!D4)</f>
        <v>荒居　祥太</v>
      </c>
      <c r="E4" s="177" t="str">
        <f>IF(D4="","",RIGHT(一覧・記入用!F4,LEN(一覧・記入用!F4)-3)&amp;"　"&amp;一覧・記入用!G4)</f>
        <v>南巨摩郡富士川町青柳町　1366-1</v>
      </c>
      <c r="F4" s="190"/>
    </row>
    <row r="5" spans="1:6" s="24" customFormat="1" ht="27.95" customHeight="1">
      <c r="A5" s="168">
        <f>一覧・記入用!A5</f>
        <v>4</v>
      </c>
      <c r="B5" s="191"/>
      <c r="C5" s="171" t="str">
        <f>一覧・記入用!B5</f>
        <v>甲府</v>
      </c>
      <c r="D5" s="170" t="str">
        <f>IF(一覧・記入用!D5="","",一覧・記入用!D5)</f>
        <v>荒井　光也</v>
      </c>
      <c r="E5" s="177" t="str">
        <f>IF(D5="","",RIGHT(一覧・記入用!F5,LEN(一覧・記入用!F5)-3)&amp;"　"&amp;一覧・記入用!G5)</f>
        <v>甲府市上曽根町　3662</v>
      </c>
      <c r="F5" s="189"/>
    </row>
    <row r="6" spans="1:6" s="24" customFormat="1" ht="27.95" customHeight="1">
      <c r="A6" s="168">
        <f>一覧・記入用!A6</f>
        <v>5</v>
      </c>
      <c r="B6" s="191"/>
      <c r="C6" s="171" t="str">
        <f>一覧・記入用!B6</f>
        <v>甲府</v>
      </c>
      <c r="D6" s="170" t="str">
        <f>IF(一覧・記入用!D6="","",一覧・記入用!D6)</f>
        <v>石川　隼</v>
      </c>
      <c r="E6" s="177" t="str">
        <f>IF(D6="","",RIGHT(一覧・記入用!F6,LEN(一覧・記入用!F6)-3)&amp;"　"&amp;一覧・記入用!G6)</f>
        <v>甲府市川田町　902-6</v>
      </c>
      <c r="F6" s="189"/>
    </row>
    <row r="7" spans="1:6" s="24" customFormat="1" ht="27.95" customHeight="1">
      <c r="A7" s="168">
        <f>一覧・記入用!A6</f>
        <v>5</v>
      </c>
      <c r="B7" s="191"/>
      <c r="C7" s="171" t="str">
        <f>一覧・記入用!B6</f>
        <v>甲府</v>
      </c>
      <c r="D7" s="170" t="str">
        <f>IF(一覧・記入用!D6="","",一覧・記入用!D6)</f>
        <v>石川　隼</v>
      </c>
      <c r="E7" s="177" t="str">
        <f>IF(D7="","",RIGHT(一覧・記入用!F6,LEN(一覧・記入用!F6)-3)&amp;"　"&amp;一覧・記入用!G6)</f>
        <v>甲府市川田町　902-6</v>
      </c>
      <c r="F7" s="190"/>
    </row>
    <row r="8" spans="1:6" s="24" customFormat="1" ht="27.95" customHeight="1">
      <c r="A8" s="168">
        <f>一覧・記入用!A7</f>
        <v>6</v>
      </c>
      <c r="B8" s="191"/>
      <c r="C8" s="171" t="str">
        <f>一覧・記入用!B7</f>
        <v>甲府</v>
      </c>
      <c r="D8" s="170" t="str">
        <f>IF(一覧・記入用!D7="","",一覧・記入用!D7)</f>
        <v>伊藤　健</v>
      </c>
      <c r="E8" s="177" t="str">
        <f>IF(D8="","",RIGHT(一覧・記入用!F7,LEN(一覧・記入用!F7)-3)&amp;"　"&amp;一覧・記入用!G7)</f>
        <v>中央市中楯　1386-1　T-WING3-D</v>
      </c>
      <c r="F8" s="190"/>
    </row>
    <row r="9" spans="1:6" s="24" customFormat="1" ht="27.95" customHeight="1">
      <c r="A9" s="168">
        <f>一覧・記入用!A8</f>
        <v>7</v>
      </c>
      <c r="B9" s="191"/>
      <c r="C9" s="171" t="str">
        <f>一覧・記入用!B8</f>
        <v>南巨摩</v>
      </c>
      <c r="D9" s="170" t="str">
        <f>IF(一覧・記入用!D8="","",一覧・記入用!D8)</f>
        <v>海野　直紀</v>
      </c>
      <c r="E9" s="177" t="str">
        <f>IF(D9="","",RIGHT(一覧・記入用!F8,LEN(一覧・記入用!F8)-3)&amp;"　"&amp;一覧・記入用!G8)</f>
        <v>南巨摩郡富士川町鹿島　6623</v>
      </c>
      <c r="F9" s="190"/>
    </row>
    <row r="10" spans="1:6" s="24" customFormat="1" ht="27.95" customHeight="1">
      <c r="A10" s="168">
        <f>一覧・記入用!A9</f>
        <v>8</v>
      </c>
      <c r="B10" s="191"/>
      <c r="C10" s="171" t="str">
        <f>一覧・記入用!B9</f>
        <v>南都留</v>
      </c>
      <c r="D10" s="170" t="str">
        <f>IF(一覧・記入用!D9="","",一覧・記入用!D9)</f>
        <v>梅崎　元気</v>
      </c>
      <c r="E10" s="177" t="str">
        <f>IF(D10="","",RIGHT(一覧・記入用!F9,LEN(一覧・記入用!F9)-3)&amp;"　"&amp;一覧・記入用!G9)</f>
        <v>南都留郡山中湖村山中　1439-1</v>
      </c>
      <c r="F10" s="190"/>
    </row>
    <row r="11" spans="1:6" s="24" customFormat="1" ht="27.95" customHeight="1">
      <c r="A11" s="168">
        <f>一覧・記入用!A10</f>
        <v>9</v>
      </c>
      <c r="B11" s="191"/>
      <c r="C11" s="171" t="str">
        <f>一覧・記入用!B10</f>
        <v>笛吹</v>
      </c>
      <c r="D11" s="170" t="str">
        <f>IF(一覧・記入用!D10="","",一覧・記入用!D10)</f>
        <v>榎原　淳　</v>
      </c>
      <c r="E11" s="177" t="str">
        <f>IF(D11="","",RIGHT(一覧・記入用!F10,LEN(一覧・記入用!F10)-3)&amp;"　"&amp;一覧・記入用!G10)</f>
        <v>笛吹市一宮町坪井　304</v>
      </c>
      <c r="F11" s="190"/>
    </row>
    <row r="12" spans="1:6" s="24" customFormat="1" ht="27.95" customHeight="1">
      <c r="A12" s="168">
        <f>一覧・記入用!A11</f>
        <v>10</v>
      </c>
      <c r="B12" s="191"/>
      <c r="C12" s="171" t="str">
        <f>一覧・記入用!B11</f>
        <v>甲府</v>
      </c>
      <c r="D12" s="170" t="str">
        <f>IF(一覧・記入用!D11="","",一覧・記入用!D11)</f>
        <v>遠藤　巡</v>
      </c>
      <c r="E12" s="177" t="str">
        <f>IF(D12="","",RIGHT(一覧・記入用!F11,LEN(一覧・記入用!F11)-3)&amp;"　"&amp;一覧・記入用!G11)</f>
        <v>南アルプス市山寺　4　ブロセイン弐番館101</v>
      </c>
      <c r="F12" s="189"/>
    </row>
    <row r="13" spans="1:6" s="24" customFormat="1" ht="27.95" customHeight="1">
      <c r="A13" s="168">
        <f>一覧・記入用!A12</f>
        <v>11</v>
      </c>
      <c r="B13" s="191"/>
      <c r="C13" s="171" t="str">
        <f>一覧・記入用!B12</f>
        <v>南巨摩</v>
      </c>
      <c r="D13" s="170" t="str">
        <f>IF(一覧・記入用!D12="","",一覧・記入用!D12)</f>
        <v>遠藤　拓矢</v>
      </c>
      <c r="E13" s="177" t="str">
        <f>IF(D13="","",RIGHT(一覧・記入用!F12,LEN(一覧・記入用!F12)-3)&amp;"　"&amp;一覧・記入用!G12)</f>
        <v>南巨摩郡身延町上之平　782</v>
      </c>
      <c r="F13" s="190"/>
    </row>
    <row r="14" spans="1:6" s="24" customFormat="1" ht="27.95" customHeight="1">
      <c r="A14" s="168">
        <f>一覧・記入用!A13</f>
        <v>12</v>
      </c>
      <c r="B14" s="191"/>
      <c r="C14" s="171" t="str">
        <f>一覧・記入用!B13</f>
        <v>甲府</v>
      </c>
      <c r="D14" s="170" t="str">
        <f>IF(一覧・記入用!D13="","",一覧・記入用!D13)</f>
        <v>大和　正幸</v>
      </c>
      <c r="E14" s="177" t="str">
        <f>IF(D14="","",RIGHT(一覧・記入用!F13,LEN(一覧・記入用!F13)-3)&amp;"　"&amp;一覧・記入用!G13)</f>
        <v>甲斐市龍地　5317-2</v>
      </c>
      <c r="F14" s="190"/>
    </row>
    <row r="15" spans="1:6" s="24" customFormat="1" ht="27.95" customHeight="1">
      <c r="A15" s="168">
        <f>一覧・記入用!A14</f>
        <v>13</v>
      </c>
      <c r="B15" s="191"/>
      <c r="C15" s="171" t="str">
        <f>一覧・記入用!B14</f>
        <v>甲州</v>
      </c>
      <c r="D15" s="170" t="str">
        <f>IF(一覧・記入用!D14="","",一覧・記入用!D14)</f>
        <v>小澤　一博</v>
      </c>
      <c r="E15" s="177" t="str">
        <f>IF(D15="","",RIGHT(一覧・記入用!F14,LEN(一覧・記入用!F14)-3)&amp;"　"&amp;一覧・記入用!G14)</f>
        <v>甲州市塩山下於曽　1155-5</v>
      </c>
      <c r="F15" s="190"/>
    </row>
    <row r="16" spans="1:6" s="24" customFormat="1" ht="27.95" customHeight="1">
      <c r="A16" s="168">
        <f>一覧・記入用!A15</f>
        <v>14</v>
      </c>
      <c r="B16" s="179"/>
      <c r="C16" s="171" t="str">
        <f>一覧・記入用!B15</f>
        <v>甲府</v>
      </c>
      <c r="D16" s="170" t="str">
        <f>IF(一覧・記入用!D15="","",一覧・記入用!D15)</f>
        <v>小尾　俊祐</v>
      </c>
      <c r="E16" s="177" t="str">
        <f>IF(D16="","",RIGHT(一覧・記入用!F15,LEN(一覧・記入用!F15)-3)&amp;"　"&amp;一覧・記入用!G15)</f>
        <v>甲府市朝気　1-1-7　エーデルハイム朝気301</v>
      </c>
      <c r="F16" s="178"/>
    </row>
    <row r="17" spans="1:6" s="24" customFormat="1" ht="27.95" customHeight="1">
      <c r="A17" s="168">
        <f>一覧・記入用!A16</f>
        <v>15</v>
      </c>
      <c r="B17" s="179"/>
      <c r="C17" s="171" t="str">
        <f>一覧・記入用!B16</f>
        <v>南巨摩</v>
      </c>
      <c r="D17" s="170" t="str">
        <f>IF(一覧・記入用!D16="","",一覧・記入用!D16)</f>
        <v>川口　葉紀</v>
      </c>
      <c r="E17" s="177" t="str">
        <f>IF(D17="","",RIGHT(一覧・記入用!F16,LEN(一覧・記入用!F16)-3)&amp;"　"&amp;一覧・記入用!G16)</f>
        <v>南巨摩郡富士川町天神中條　955-6</v>
      </c>
      <c r="F17" s="178"/>
    </row>
    <row r="18" spans="1:6" s="24" customFormat="1" ht="27.95" customHeight="1">
      <c r="A18" s="168">
        <f>一覧・記入用!A17</f>
        <v>16</v>
      </c>
      <c r="B18" s="179"/>
      <c r="C18" s="171" t="str">
        <f>一覧・記入用!B17</f>
        <v>南巨摩</v>
      </c>
      <c r="D18" s="170" t="str">
        <f>IF(一覧・記入用!D17="","",一覧・記入用!D17)</f>
        <v>河澄　正彦</v>
      </c>
      <c r="E18" s="177" t="str">
        <f>IF(D18="","",RIGHT(一覧・記入用!F17,LEN(一覧・記入用!F17)-3)&amp;"　"&amp;一覧・記入用!G17)</f>
        <v>南巨摩郡富士川町天神中條　1021-3</v>
      </c>
      <c r="F18" s="178"/>
    </row>
    <row r="19" spans="1:6" s="24" customFormat="1" ht="27.95" customHeight="1">
      <c r="A19" s="168">
        <f>一覧・記入用!A18</f>
        <v>17</v>
      </c>
      <c r="B19" s="179"/>
      <c r="C19" s="171" t="str">
        <f>一覧・記入用!B18</f>
        <v>甲府</v>
      </c>
      <c r="D19" s="170" t="str">
        <f>IF(一覧・記入用!D18="","",一覧・記入用!D18)</f>
        <v>菊島　博</v>
      </c>
      <c r="E19" s="177" t="str">
        <f>IF(D19="","",RIGHT(一覧・記入用!F18,LEN(一覧・記入用!F18)-3)&amp;"　"&amp;一覧・記入用!G18)</f>
        <v>甲斐市玉川　1387　シャレー玉川105</v>
      </c>
      <c r="F19" s="178"/>
    </row>
    <row r="20" spans="1:6" s="24" customFormat="1" ht="27.95" customHeight="1">
      <c r="A20" s="168">
        <f>一覧・記入用!A19</f>
        <v>18</v>
      </c>
      <c r="B20" s="179"/>
      <c r="C20" s="171" t="str">
        <f>一覧・記入用!B19</f>
        <v>甲府</v>
      </c>
      <c r="D20" s="170" t="str">
        <f>IF(一覧・記入用!D19="","",一覧・記入用!D19)</f>
        <v>斎藤　成人</v>
      </c>
      <c r="E20" s="177" t="str">
        <f>IF(D20="","",RIGHT(一覧・記入用!F19,LEN(一覧・記入用!F19)-3)&amp;"　"&amp;一覧・記入用!G19)</f>
        <v>南アルプス市小笠原　1078　小林住宅５号</v>
      </c>
      <c r="F20" s="178"/>
    </row>
    <row r="21" spans="1:6" s="24" customFormat="1" ht="27.95" customHeight="1">
      <c r="A21" s="168">
        <f>一覧・記入用!A20</f>
        <v>19</v>
      </c>
      <c r="B21" s="179"/>
      <c r="C21" s="171" t="str">
        <f>一覧・記入用!B20</f>
        <v>甲斐</v>
      </c>
      <c r="D21" s="170" t="str">
        <f>IF(一覧・記入用!D20="","",一覧・記入用!D20)</f>
        <v>清水　大智</v>
      </c>
      <c r="E21" s="177" t="str">
        <f>IF(D21="","",RIGHT(一覧・記入用!F20,LEN(一覧・記入用!F20)-3)&amp;"　"&amp;一覧・記入用!G20)</f>
        <v>甲斐市宇津谷　5421-20</v>
      </c>
      <c r="F21" s="178"/>
    </row>
    <row r="22" spans="1:6" s="24" customFormat="1" ht="27.95" customHeight="1">
      <c r="A22" s="168">
        <f>一覧・記入用!A21</f>
        <v>20</v>
      </c>
      <c r="B22" s="179"/>
      <c r="C22" s="171" t="str">
        <f>一覧・記入用!B21</f>
        <v>甲府</v>
      </c>
      <c r="D22" s="170" t="str">
        <f>IF(一覧・記入用!D21="","",一覧・記入用!D21)</f>
        <v>鈴木　章広</v>
      </c>
      <c r="E22" s="177" t="str">
        <f>IF(D22="","",RIGHT(一覧・記入用!F21,LEN(一覧・記入用!F21)-3)&amp;"　"&amp;一覧・記入用!G21)</f>
        <v>甲府市徳行　3-2-6-106</v>
      </c>
      <c r="F22" s="178"/>
    </row>
    <row r="23" spans="1:6" s="24" customFormat="1" ht="27.95" customHeight="1">
      <c r="A23" s="168">
        <f>一覧・記入用!A22</f>
        <v>21</v>
      </c>
      <c r="B23" s="179"/>
      <c r="C23" s="171" t="str">
        <f>一覧・記入用!B22</f>
        <v>甲府</v>
      </c>
      <c r="D23" s="170" t="str">
        <f>IF(一覧・記入用!D22="","",一覧・記入用!D22)</f>
        <v>陶山　淳悟</v>
      </c>
      <c r="E23" s="177" t="str">
        <f>IF(D23="","",RIGHT(一覧・記入用!F22,LEN(一覧・記入用!F22)-3)&amp;"　"&amp;一覧・記入用!G22)</f>
        <v>甲府市古上条町　111-1</v>
      </c>
      <c r="F23" s="178"/>
    </row>
    <row r="24" spans="1:6" s="24" customFormat="1" ht="27.95" customHeight="1">
      <c r="A24" s="168">
        <f>一覧・記入用!A23</f>
        <v>22</v>
      </c>
      <c r="B24" s="179"/>
      <c r="C24" s="171" t="str">
        <f>一覧・記入用!B23</f>
        <v>甲斐</v>
      </c>
      <c r="D24" s="170" t="str">
        <f>IF(一覧・記入用!D23="","",一覧・記入用!D23)</f>
        <v>高山　賢</v>
      </c>
      <c r="E24" s="177" t="str">
        <f>IF(D24="","",RIGHT(一覧・記入用!F23,LEN(一覧・記入用!F23)-3)&amp;"　"&amp;一覧・記入用!G23)</f>
        <v>甲斐市志田　208</v>
      </c>
      <c r="F24" s="178"/>
    </row>
    <row r="25" spans="1:6" s="24" customFormat="1" ht="27.95" customHeight="1">
      <c r="A25" s="168">
        <f>一覧・記入用!A24</f>
        <v>23</v>
      </c>
      <c r="B25" s="179"/>
      <c r="C25" s="171" t="str">
        <f>一覧・記入用!B24</f>
        <v>甲府</v>
      </c>
      <c r="D25" s="170" t="str">
        <f>IF(一覧・記入用!D24="","",一覧・記入用!D24)</f>
        <v>立川　祐介</v>
      </c>
      <c r="E25" s="177" t="str">
        <f>IF(D25="","",RIGHT(一覧・記入用!F24,LEN(一覧・記入用!F24)-3)&amp;"　"&amp;一覧・記入用!G24)</f>
        <v>甲府市住吉　2-5-16　プレコート住吉103</v>
      </c>
      <c r="F25" s="178"/>
    </row>
    <row r="26" spans="1:6" s="24" customFormat="1" ht="27.95" customHeight="1">
      <c r="A26" s="168">
        <f>一覧・記入用!A25</f>
        <v>24</v>
      </c>
      <c r="B26" s="179"/>
      <c r="C26" s="171" t="str">
        <f>一覧・記入用!B25</f>
        <v>南巨摩</v>
      </c>
      <c r="D26" s="170" t="str">
        <f>IF(一覧・記入用!D25="","",一覧・記入用!D25)</f>
        <v>田中　敦貴</v>
      </c>
      <c r="E26" s="177" t="str">
        <f>IF(D26="","",RIGHT(一覧・記入用!F25,LEN(一覧・記入用!F25)-3)&amp;"　"&amp;一覧・記入用!G25)</f>
        <v>南巨摩郡富士川町最勝寺　2123-4</v>
      </c>
      <c r="F26" s="178"/>
    </row>
    <row r="27" spans="1:6" s="24" customFormat="1" ht="27.95" customHeight="1">
      <c r="A27" s="168">
        <f>一覧・記入用!A26</f>
        <v>25</v>
      </c>
      <c r="B27" s="179"/>
      <c r="C27" s="171" t="str">
        <f>一覧・記入用!B26</f>
        <v>都留</v>
      </c>
      <c r="D27" s="170" t="str">
        <f>IF(一覧・記入用!D26="","",一覧・記入用!D26)</f>
        <v>田中　仁人</v>
      </c>
      <c r="E27" s="177" t="str">
        <f>IF(D27="","",RIGHT(一覧・記入用!F26,LEN(一覧・記入用!F26)-3)&amp;"　"&amp;一覧・記入用!G26)</f>
        <v>都留市田原　3-10-44　昭島コーポ202</v>
      </c>
      <c r="F27" s="178"/>
    </row>
    <row r="28" spans="1:6" s="24" customFormat="1" ht="27.95" customHeight="1">
      <c r="A28" s="168">
        <f>一覧・記入用!A27</f>
        <v>26</v>
      </c>
      <c r="B28" s="179"/>
      <c r="C28" s="171" t="str">
        <f>一覧・記入用!B27</f>
        <v>笛吹</v>
      </c>
      <c r="D28" s="170" t="str">
        <f>IF(一覧・記入用!D27="","",一覧・記入用!D27)</f>
        <v>土屋　隆</v>
      </c>
      <c r="E28" s="177" t="str">
        <f>IF(D28="","",RIGHT(一覧・記入用!F27,LEN(一覧・記入用!F27)-3)&amp;"　"&amp;一覧・記入用!G27)</f>
        <v>笛吹市石和町東高橋　283-11</v>
      </c>
      <c r="F28" s="178"/>
    </row>
    <row r="29" spans="1:6" s="24" customFormat="1" ht="27.95" customHeight="1">
      <c r="A29" s="168">
        <f>一覧・記入用!A28</f>
        <v>27</v>
      </c>
      <c r="B29" s="179"/>
      <c r="C29" s="171" t="str">
        <f>一覧・記入用!B28</f>
        <v>甲府</v>
      </c>
      <c r="D29" s="170" t="str">
        <f>IF(一覧・記入用!D28="","",一覧・記入用!D28)</f>
        <v>寉田　丈</v>
      </c>
      <c r="E29" s="177" t="str">
        <f>IF(D29="","",RIGHT(一覧・記入用!F28,LEN(一覧・記入用!F28)-3)&amp;"　"&amp;一覧・記入用!G28)</f>
        <v>甲斐市西八幡　4434-2</v>
      </c>
      <c r="F29" s="178"/>
    </row>
    <row r="30" spans="1:6" s="24" customFormat="1" ht="27.95" customHeight="1">
      <c r="A30" s="168">
        <f>一覧・記入用!A29</f>
        <v>28</v>
      </c>
      <c r="B30" s="179"/>
      <c r="C30" s="171" t="str">
        <f>一覧・記入用!B29</f>
        <v>南巨摩</v>
      </c>
      <c r="D30" s="170" t="str">
        <f>IF(一覧・記入用!D29="","",一覧・記入用!D29)</f>
        <v>長澤　勝仁</v>
      </c>
      <c r="E30" s="177" t="str">
        <f>IF(D30="","",RIGHT(一覧・記入用!F29,LEN(一覧・記入用!F29)-3)&amp;"　"&amp;一覧・記入用!G29)</f>
        <v>南巨摩郡富士川町天神中條　751-1</v>
      </c>
      <c r="F30" s="178"/>
    </row>
    <row r="31" spans="1:6" s="24" customFormat="1" ht="27.95" customHeight="1">
      <c r="A31" s="168">
        <f>一覧・記入用!A30</f>
        <v>29</v>
      </c>
      <c r="B31" s="179"/>
      <c r="C31" s="171" t="str">
        <f>一覧・記入用!B30</f>
        <v>笛吹</v>
      </c>
      <c r="D31" s="170" t="str">
        <f>IF(一覧・記入用!D30="","",一覧・記入用!D30)</f>
        <v>中村　潤</v>
      </c>
      <c r="E31" s="177" t="str">
        <f>IF(D31="","",RIGHT(一覧・記入用!F30,LEN(一覧・記入用!F30)-3)&amp;"　"&amp;一覧・記入用!G30)</f>
        <v>笛吹市一宮町南野呂　631</v>
      </c>
      <c r="F31" s="178"/>
    </row>
    <row r="32" spans="1:6" s="24" customFormat="1" ht="27.95" customHeight="1">
      <c r="A32" s="168">
        <f>一覧・記入用!A31</f>
        <v>30</v>
      </c>
      <c r="B32" s="179"/>
      <c r="C32" s="171" t="str">
        <f>一覧・記入用!B31</f>
        <v>都留</v>
      </c>
      <c r="D32" s="170" t="str">
        <f>IF(一覧・記入用!D31="","",一覧・記入用!D31)</f>
        <v>野村　来雛</v>
      </c>
      <c r="E32" s="177" t="str">
        <f>IF(D32="","",RIGHT(一覧・記入用!F31,LEN(一覧・記入用!F31)-3)&amp;"　"&amp;一覧・記入用!G31)</f>
        <v>都留市田原　3-3-22　カーサベエルⅡ３０３号</v>
      </c>
      <c r="F32" s="178"/>
    </row>
    <row r="33" spans="1:6" s="24" customFormat="1" ht="27.95" customHeight="1">
      <c r="A33" s="168">
        <f>一覧・記入用!A32</f>
        <v>31</v>
      </c>
      <c r="B33" s="179"/>
      <c r="C33" s="171" t="str">
        <f>一覧・記入用!B32</f>
        <v>甲府</v>
      </c>
      <c r="D33" s="170" t="str">
        <f>IF(一覧・記入用!D32="","",一覧・記入用!D32)</f>
        <v>萩原　拓也</v>
      </c>
      <c r="E33" s="177" t="str">
        <f>IF(D33="","",RIGHT(一覧・記入用!F32,LEN(一覧・記入用!F32)-3)&amp;"　"&amp;一覧・記入用!G32)</f>
        <v>山梨市牧丘町西保下　587</v>
      </c>
      <c r="F33" s="178"/>
    </row>
    <row r="34" spans="1:6" s="24" customFormat="1" ht="27.95" customHeight="1">
      <c r="A34" s="168">
        <f>一覧・記入用!A33</f>
        <v>32</v>
      </c>
      <c r="B34" s="179"/>
      <c r="C34" s="171" t="str">
        <f>一覧・記入用!B33</f>
        <v>甲州</v>
      </c>
      <c r="D34" s="170" t="str">
        <f>IF(一覧・記入用!D33="","",一覧・記入用!D33)</f>
        <v>初鹿野美則</v>
      </c>
      <c r="E34" s="177" t="str">
        <f>IF(D34="","",RIGHT(一覧・記入用!F33,LEN(一覧・記入用!F33)-3)&amp;"　"&amp;一覧・記入用!G33)</f>
        <v>甲州市塩山下於曽　403-9</v>
      </c>
      <c r="F34" s="178"/>
    </row>
    <row r="35" spans="1:6" s="24" customFormat="1" ht="27.95" customHeight="1">
      <c r="A35" s="168">
        <f>一覧・記入用!A34</f>
        <v>33</v>
      </c>
      <c r="B35" s="179"/>
      <c r="C35" s="171" t="str">
        <f>一覧・記入用!B34</f>
        <v>甲府</v>
      </c>
      <c r="D35" s="170" t="str">
        <f>IF(一覧・記入用!D34="","",一覧・記入用!D34)</f>
        <v>橋爪　正樹</v>
      </c>
      <c r="E35" s="177" t="str">
        <f>IF(D35="","",RIGHT(一覧・記入用!F34,LEN(一覧・記入用!F34)-3)&amp;"　"&amp;一覧・記入用!G34)</f>
        <v>南アルプス市野牛島　2450-10</v>
      </c>
      <c r="F35" s="178"/>
    </row>
    <row r="36" spans="1:6" s="24" customFormat="1" ht="27.95" customHeight="1">
      <c r="A36" s="168">
        <f>一覧・記入用!A35</f>
        <v>34</v>
      </c>
      <c r="B36" s="179"/>
      <c r="C36" s="171" t="str">
        <f>一覧・記入用!B35</f>
        <v>南都留</v>
      </c>
      <c r="D36" s="170" t="str">
        <f>IF(一覧・記入用!D35="","",一覧・記入用!D35)</f>
        <v>羽田　達彦</v>
      </c>
      <c r="E36" s="177" t="str">
        <f>IF(D36="","",RIGHT(一覧・記入用!F35,LEN(一覧・記入用!F35)-3)&amp;"　"&amp;一覧・記入用!G35)</f>
        <v>南都留郡山中湖村山中　1401</v>
      </c>
      <c r="F36" s="178"/>
    </row>
    <row r="37" spans="1:6" s="24" customFormat="1" ht="27.95" customHeight="1">
      <c r="A37" s="168">
        <f>一覧・記入用!A36</f>
        <v>35</v>
      </c>
      <c r="B37" s="179"/>
      <c r="C37" s="171" t="str">
        <f>一覧・記入用!B36</f>
        <v>南都留</v>
      </c>
      <c r="D37" s="170" t="str">
        <f>IF(一覧・記入用!D36="","",一覧・記入用!D36)</f>
        <v>羽田　英喜</v>
      </c>
      <c r="E37" s="177" t="str">
        <f>IF(D37="","",RIGHT(一覧・記入用!F36,LEN(一覧・記入用!F36)-3)&amp;"　"&amp;一覧・記入用!G36)</f>
        <v>富士吉田市下吉田東　1-4-36</v>
      </c>
      <c r="F37" s="178"/>
    </row>
    <row r="38" spans="1:6" s="24" customFormat="1" ht="27.95" customHeight="1">
      <c r="A38" s="168">
        <f>一覧・記入用!A37</f>
        <v>36</v>
      </c>
      <c r="B38" s="179"/>
      <c r="C38" s="171" t="str">
        <f>一覧・記入用!B37</f>
        <v>甲府</v>
      </c>
      <c r="D38" s="170" t="str">
        <f>IF(一覧・記入用!D37="","",一覧・記入用!D37)</f>
        <v>原　翔兵</v>
      </c>
      <c r="E38" s="177" t="str">
        <f>IF(D38="","",RIGHT(一覧・記入用!F37,LEN(一覧・記入用!F37)-3)&amp;"　"&amp;一覧・記入用!G37)</f>
        <v>甲府市里吉　2-8-3-85</v>
      </c>
      <c r="F38" s="178"/>
    </row>
    <row r="39" spans="1:6" s="24" customFormat="1" ht="27.95" customHeight="1">
      <c r="A39" s="168">
        <f>一覧・記入用!A38</f>
        <v>37</v>
      </c>
      <c r="B39" s="179"/>
      <c r="C39" s="171" t="str">
        <f>一覧・記入用!B38</f>
        <v>笛吹</v>
      </c>
      <c r="D39" s="170" t="str">
        <f>IF(一覧・記入用!D38="","",一覧・記入用!D38)</f>
        <v>広瀬　雄歩</v>
      </c>
      <c r="E39" s="177" t="str">
        <f>IF(D39="","",RIGHT(一覧・記入用!F38,LEN(一覧・記入用!F38)-3)&amp;"　"&amp;一覧・記入用!G38)</f>
        <v>笛吹市一宮町中尾　288-1</v>
      </c>
      <c r="F39" s="178"/>
    </row>
    <row r="40" spans="1:6" s="24" customFormat="1" ht="27.95" customHeight="1">
      <c r="A40" s="168">
        <f>一覧・記入用!A39</f>
        <v>38</v>
      </c>
      <c r="B40" s="179"/>
      <c r="C40" s="171" t="str">
        <f>一覧・記入用!B39</f>
        <v>都留</v>
      </c>
      <c r="D40" s="170" t="str">
        <f>IF(一覧・記入用!D39="","",一覧・記入用!D39)</f>
        <v>舟久保憲杜</v>
      </c>
      <c r="E40" s="177" t="str">
        <f>IF(D40="","",RIGHT(一覧・記入用!F39,LEN(一覧・記入用!F39)-3)&amp;"　"&amp;一覧・記入用!G39)</f>
        <v>富士吉田市小明見　2-21　</v>
      </c>
      <c r="F40" s="178"/>
    </row>
    <row r="41" spans="1:6" s="24" customFormat="1" ht="27.95" customHeight="1">
      <c r="A41" s="168">
        <f>一覧・記入用!A40</f>
        <v>39</v>
      </c>
      <c r="B41" s="179"/>
      <c r="C41" s="171" t="str">
        <f>一覧・記入用!B40</f>
        <v>都留</v>
      </c>
      <c r="D41" s="170" t="str">
        <f>IF(一覧・記入用!D40="","",一覧・記入用!D40)</f>
        <v>古田　こころ</v>
      </c>
      <c r="E41" s="177" t="str">
        <f>IF(D41="","",RIGHT(一覧・記入用!F40,LEN(一覧・記入用!F40)-3)&amp;"　"&amp;一覧・記入用!G40)</f>
        <v>都留市中央　1-3-8　アカシヤアパート301</v>
      </c>
      <c r="F41" s="178"/>
    </row>
    <row r="42" spans="1:6" s="24" customFormat="1" ht="27.95" customHeight="1">
      <c r="A42" s="168">
        <f>一覧・記入用!A41</f>
        <v>40</v>
      </c>
      <c r="B42" s="179"/>
      <c r="C42" s="171" t="str">
        <f>一覧・記入用!B41</f>
        <v>富士吉田</v>
      </c>
      <c r="D42" s="170" t="str">
        <f>IF(一覧・記入用!D41="","",一覧・記入用!D41)</f>
        <v>古屋　和樹</v>
      </c>
      <c r="E42" s="177" t="str">
        <f>IF(D42="","",RIGHT(一覧・記入用!F41,LEN(一覧・記入用!F41)-3)&amp;"　"&amp;一覧・記入用!G41)</f>
        <v>富士吉田市竜ヶ丘　3-5-29</v>
      </c>
      <c r="F42" s="178"/>
    </row>
    <row r="43" spans="1:6" s="24" customFormat="1" ht="27.95" customHeight="1">
      <c r="A43" s="168">
        <f>一覧・記入用!A42</f>
        <v>41</v>
      </c>
      <c r="B43" s="179"/>
      <c r="C43" s="171" t="e">
        <f>一覧・記入用!#REF!</f>
        <v>#REF!</v>
      </c>
      <c r="D43" s="170" t="e">
        <f>IF(一覧・記入用!#REF!="","",一覧・記入用!#REF!)</f>
        <v>#REF!</v>
      </c>
      <c r="E43" s="177" t="e">
        <f>IF(D43="","",RIGHT(一覧・記入用!#REF!,LEN(一覧・記入用!#REF!)-3)&amp;"　"&amp;一覧・記入用!#REF!)</f>
        <v>#REF!</v>
      </c>
      <c r="F43" s="178"/>
    </row>
    <row r="44" spans="1:6" s="24" customFormat="1" ht="27.95" customHeight="1">
      <c r="A44" s="168">
        <f>一覧・記入用!A43</f>
        <v>42</v>
      </c>
      <c r="B44" s="179"/>
      <c r="C44" s="171" t="str">
        <f>一覧・記入用!B42</f>
        <v>笛吹</v>
      </c>
      <c r="D44" s="170" t="str">
        <f>IF(一覧・記入用!D42="","",一覧・記入用!D42)</f>
        <v>古屋　裕昭</v>
      </c>
      <c r="E44" s="177" t="str">
        <f>IF(D44="","",RIGHT(一覧・記入用!F42,LEN(一覧・記入用!F42)-3)&amp;"　"&amp;一覧・記入用!G42)</f>
        <v>笛吹市一宮町神沢　48</v>
      </c>
      <c r="F44" s="178"/>
    </row>
    <row r="45" spans="1:6" s="24" customFormat="1" ht="27.95" customHeight="1">
      <c r="A45" s="168">
        <f>一覧・記入用!A44</f>
        <v>43</v>
      </c>
      <c r="B45" s="179"/>
      <c r="C45" s="171" t="str">
        <f>一覧・記入用!B43</f>
        <v>南巨摩</v>
      </c>
      <c r="D45" s="170" t="str">
        <f>IF(一覧・記入用!D43="","",一覧・記入用!D43)</f>
        <v>宝示　健一</v>
      </c>
      <c r="E45" s="177" t="str">
        <f>IF(D45="","",RIGHT(一覧・記入用!F43,LEN(一覧・記入用!F43)-3)&amp;"　"&amp;一覧・記入用!G43)</f>
        <v>南巨摩郡身延町大野　883-2</v>
      </c>
      <c r="F45" s="178"/>
    </row>
    <row r="46" spans="1:6" s="24" customFormat="1" ht="27.95" customHeight="1">
      <c r="A46" s="168">
        <f>一覧・記入用!A45</f>
        <v>44</v>
      </c>
      <c r="B46" s="179"/>
      <c r="C46" s="171" t="str">
        <f>一覧・記入用!B44</f>
        <v>甲府</v>
      </c>
      <c r="D46" s="170" t="str">
        <f>IF(一覧・記入用!D44="","",一覧・記入用!D44)</f>
        <v>細川　茂</v>
      </c>
      <c r="E46" s="177" t="str">
        <f>IF(D46="","",RIGHT(一覧・記入用!F44,LEN(一覧・記入用!F44)-3)&amp;"　"&amp;一覧・記入用!G44)</f>
        <v>甲府市国母　1-１１20-21</v>
      </c>
      <c r="F46" s="178"/>
    </row>
    <row r="47" spans="1:6" s="24" customFormat="1" ht="27.95" customHeight="1">
      <c r="A47" s="168">
        <f>一覧・記入用!A46</f>
        <v>45</v>
      </c>
      <c r="B47" s="179"/>
      <c r="C47" s="171" t="str">
        <f>一覧・記入用!B45</f>
        <v>南巨摩</v>
      </c>
      <c r="D47" s="170" t="str">
        <f>IF(一覧・記入用!D45="","",一覧・記入用!D45)</f>
        <v>堀之内　達</v>
      </c>
      <c r="E47" s="177" t="str">
        <f>IF(D47="","",RIGHT(一覧・記入用!F45,LEN(一覧・記入用!F45)-3)&amp;"　"&amp;一覧・記入用!G45)</f>
        <v>南巨摩郡富士川町長澤　466</v>
      </c>
      <c r="F47" s="178"/>
    </row>
    <row r="48" spans="1:6" s="24" customFormat="1" ht="27.95" customHeight="1">
      <c r="A48" s="168">
        <f>一覧・記入用!A47</f>
        <v>46</v>
      </c>
      <c r="B48" s="179"/>
      <c r="C48" s="171" t="e">
        <f>一覧・記入用!#REF!</f>
        <v>#REF!</v>
      </c>
      <c r="D48" s="170" t="e">
        <f>IF(一覧・記入用!#REF!="","",一覧・記入用!#REF!)</f>
        <v>#REF!</v>
      </c>
      <c r="E48" s="177" t="e">
        <f>IF(D48="","",RIGHT(一覧・記入用!#REF!,LEN(一覧・記入用!#REF!)-3)&amp;"　"&amp;一覧・記入用!#REF!)</f>
        <v>#REF!</v>
      </c>
      <c r="F48" s="178"/>
    </row>
    <row r="49" spans="1:6" s="24" customFormat="1" ht="27.95" customHeight="1">
      <c r="A49" s="168">
        <f>一覧・記入用!A48</f>
        <v>47</v>
      </c>
      <c r="B49" s="179"/>
      <c r="C49" s="171" t="str">
        <f>一覧・記入用!B46</f>
        <v>甲府</v>
      </c>
      <c r="D49" s="170" t="str">
        <f>IF(一覧・記入用!D46="","",一覧・記入用!D46)</f>
        <v>丸山　好彦</v>
      </c>
      <c r="E49" s="177" t="str">
        <f>IF(D49="","",RIGHT(一覧・記入用!F46,LEN(一覧・記入用!F46)-3)&amp;"　"&amp;一覧・記入用!G46)</f>
        <v>山梨市大工　311</v>
      </c>
      <c r="F49" s="178"/>
    </row>
    <row r="50" spans="1:6" s="24" customFormat="1" ht="27.95" customHeight="1">
      <c r="A50" s="168">
        <f>一覧・記入用!A49</f>
        <v>48</v>
      </c>
      <c r="B50" s="179"/>
      <c r="C50" s="171" t="str">
        <f>一覧・記入用!B47</f>
        <v>甲府</v>
      </c>
      <c r="D50" s="170" t="str">
        <f>IF(一覧・記入用!D47="","",一覧・記入用!D47)</f>
        <v>睦宮　鉄哉</v>
      </c>
      <c r="E50" s="177" t="str">
        <f>IF(D50="","",RIGHT(一覧・記入用!F47,LEN(一覧・記入用!F47)-3)&amp;"　"&amp;一覧・記入用!G47)</f>
        <v>甲府市国母　1-23-8</v>
      </c>
      <c r="F50" s="178"/>
    </row>
    <row r="51" spans="1:6" s="24" customFormat="1" ht="27.95" customHeight="1">
      <c r="A51" s="168">
        <f>一覧・記入用!A50</f>
        <v>49</v>
      </c>
      <c r="B51" s="179"/>
      <c r="C51" s="171" t="str">
        <f>一覧・記入用!B48</f>
        <v>南巨摩</v>
      </c>
      <c r="D51" s="170" t="str">
        <f>IF(一覧・記入用!D48="","",一覧・記入用!D48)</f>
        <v>村松　暖</v>
      </c>
      <c r="E51" s="177" t="str">
        <f>IF(D51="","",RIGHT(一覧・記入用!F48,LEN(一覧・記入用!F48)-3)&amp;"　"&amp;一覧・記入用!G48)</f>
        <v>西八代郡市川三郷町市川大門　2791</v>
      </c>
      <c r="F51" s="178"/>
    </row>
    <row r="52" spans="1:6" s="24" customFormat="1" ht="27.95" customHeight="1">
      <c r="A52" s="168">
        <f>一覧・記入用!A51</f>
        <v>50</v>
      </c>
      <c r="B52" s="179"/>
      <c r="C52" s="171" t="str">
        <f>一覧・記入用!B49</f>
        <v>南巨摩</v>
      </c>
      <c r="D52" s="170" t="str">
        <f>IF(一覧・記入用!D49="","",一覧・記入用!D49)</f>
        <v>望月　秀太</v>
      </c>
      <c r="E52" s="177" t="str">
        <f>IF(D52="","",RIGHT(一覧・記入用!F49,LEN(一覧・記入用!F49)-3)&amp;"　"&amp;一覧・記入用!G49)</f>
        <v>南巨摩郡身延町寺沢　398</v>
      </c>
      <c r="F52" s="178"/>
    </row>
    <row r="53" spans="1:6" s="24" customFormat="1" ht="27.95" customHeight="1">
      <c r="A53" s="168">
        <f>一覧・記入用!A52</f>
        <v>51</v>
      </c>
      <c r="B53" s="179"/>
      <c r="C53" s="171" t="str">
        <f>一覧・記入用!B50</f>
        <v>甲府</v>
      </c>
      <c r="D53" s="170" t="str">
        <f>IF(一覧・記入用!D50="","",一覧・記入用!D50)</f>
        <v>望月　泰斗</v>
      </c>
      <c r="E53" s="177" t="str">
        <f>IF(D53="","",RIGHT(一覧・記入用!F50,LEN(一覧・記入用!F50)-3)&amp;"　"&amp;一覧・記入用!G50)</f>
        <v>笛吹市石和町山崎　32-1</v>
      </c>
      <c r="F53" s="178"/>
    </row>
    <row r="54" spans="1:6" s="24" customFormat="1" ht="27.95" customHeight="1">
      <c r="A54" s="168">
        <f>一覧・記入用!A49</f>
        <v>48</v>
      </c>
      <c r="B54" s="179"/>
      <c r="C54" s="171" t="str">
        <f>一覧・記入用!B47</f>
        <v>甲府</v>
      </c>
      <c r="D54" s="170" t="str">
        <f>IF(一覧・記入用!D47="","",一覧・記入用!D47)</f>
        <v>睦宮　鉄哉</v>
      </c>
      <c r="E54" s="177" t="str">
        <f>IF(D54="","",RIGHT(一覧・記入用!F47,LEN(一覧・記入用!F47)-3)&amp;"　"&amp;一覧・記入用!G47)</f>
        <v>甲府市国母　1-23-8</v>
      </c>
      <c r="F54" s="178"/>
    </row>
    <row r="55" spans="1:6" s="24" customFormat="1" ht="30" customHeight="1">
      <c r="A55" s="168">
        <f>一覧・記入用!A50</f>
        <v>49</v>
      </c>
      <c r="B55" s="179"/>
      <c r="C55" s="171" t="str">
        <f>一覧・記入用!B48</f>
        <v>南巨摩</v>
      </c>
      <c r="D55" s="170" t="str">
        <f>IF(一覧・記入用!D48="","",一覧・記入用!D48)</f>
        <v>村松　暖</v>
      </c>
      <c r="E55" s="177" t="str">
        <f>IF(D55="","",RIGHT(一覧・記入用!F48,LEN(一覧・記入用!F48)-3)&amp;"　"&amp;一覧・記入用!G48)</f>
        <v>西八代郡市川三郷町市川大門　2791</v>
      </c>
      <c r="F55" s="178"/>
    </row>
    <row r="56" spans="1:6" s="24" customFormat="1" ht="30" customHeight="1">
      <c r="A56" s="168">
        <f>一覧・記入用!A51</f>
        <v>50</v>
      </c>
      <c r="B56" s="179"/>
      <c r="C56" s="171" t="str">
        <f>一覧・記入用!B49</f>
        <v>南巨摩</v>
      </c>
      <c r="D56" s="170" t="str">
        <f>IF(一覧・記入用!D49="","",一覧・記入用!D49)</f>
        <v>望月　秀太</v>
      </c>
      <c r="E56" s="177" t="str">
        <f>IF(D56="","",RIGHT(一覧・記入用!F49,LEN(一覧・記入用!F49)-3)&amp;"　"&amp;一覧・記入用!G49)</f>
        <v>南巨摩郡身延町寺沢　398</v>
      </c>
      <c r="F56" s="178"/>
    </row>
    <row r="57" spans="1:6" s="24" customFormat="1" ht="30" customHeight="1">
      <c r="A57" s="168">
        <f>一覧・記入用!A52</f>
        <v>51</v>
      </c>
      <c r="B57" s="179"/>
      <c r="C57" s="171" t="str">
        <f>一覧・記入用!B50</f>
        <v>甲府</v>
      </c>
      <c r="D57" s="170" t="str">
        <f>IF(一覧・記入用!D50="","",一覧・記入用!D50)</f>
        <v>望月　泰斗</v>
      </c>
      <c r="E57" s="177" t="str">
        <f>IF(D57="","",RIGHT(一覧・記入用!F50,LEN(一覧・記入用!F50)-3)&amp;"　"&amp;一覧・記入用!G50)</f>
        <v>笛吹市石和町山崎　32-1</v>
      </c>
      <c r="F57" s="178"/>
    </row>
    <row r="58" spans="1:6" s="24" customFormat="1" ht="30" customHeight="1">
      <c r="A58" s="168">
        <f>一覧・記入用!A53</f>
        <v>52</v>
      </c>
      <c r="B58" s="179"/>
      <c r="C58" s="171" t="str">
        <f>一覧・記入用!B51</f>
        <v>甲府</v>
      </c>
      <c r="D58" s="170" t="str">
        <f>IF(一覧・記入用!D51="","",一覧・記入用!D51)</f>
        <v>望月　雅城</v>
      </c>
      <c r="E58" s="177" t="str">
        <f>IF(D58="","",RIGHT(一覧・記入用!F51,LEN(一覧・記入用!F51)-3)&amp;"　"&amp;一覧・記入用!G51)</f>
        <v>南巨摩郡富士川町青柳町　591-1</v>
      </c>
      <c r="F58" s="178"/>
    </row>
    <row r="59" spans="1:6" s="24" customFormat="1" ht="30" customHeight="1">
      <c r="A59" s="168">
        <f>一覧・記入用!A54</f>
        <v>53</v>
      </c>
      <c r="B59" s="179"/>
      <c r="C59" s="171" t="str">
        <f>一覧・記入用!B52</f>
        <v>甲府</v>
      </c>
      <c r="D59" s="170" t="str">
        <f>IF(一覧・記入用!D52="","",一覧・記入用!D52)</f>
        <v>望月　陽平</v>
      </c>
      <c r="E59" s="177" t="str">
        <f>IF(D59="","",RIGHT(一覧・記入用!F52,LEN(一覧・記入用!F52)-3)&amp;"　"&amp;一覧・記入用!G52)</f>
        <v>甲府市小曲町　88-1</v>
      </c>
      <c r="F59" s="178"/>
    </row>
    <row r="60" spans="1:6" s="24" customFormat="1" ht="30" customHeight="1">
      <c r="A60" s="168">
        <f>一覧・記入用!A55</f>
        <v>54</v>
      </c>
      <c r="B60" s="179"/>
      <c r="C60" s="171" t="str">
        <f>一覧・記入用!B53</f>
        <v>甲府</v>
      </c>
      <c r="D60" s="170" t="str">
        <f>IF(一覧・記入用!D53="","",一覧・記入用!D53)</f>
        <v>山下　光晴</v>
      </c>
      <c r="E60" s="177" t="str">
        <f>IF(D60="","",RIGHT(一覧・記入用!F53,LEN(一覧・記入用!F53)-3)&amp;"　"&amp;一覧・記入用!G53)</f>
        <v>甲斐市玉川　570-18</v>
      </c>
      <c r="F60" s="178"/>
    </row>
    <row r="61" spans="1:6" s="24" customFormat="1" ht="30" customHeight="1">
      <c r="A61" s="168">
        <f>一覧・記入用!A56</f>
        <v>55</v>
      </c>
      <c r="B61" s="179"/>
      <c r="C61" s="171" t="str">
        <f>一覧・記入用!B55</f>
        <v>西八代</v>
      </c>
      <c r="D61" s="170" t="str">
        <f>IF(一覧・記入用!D55="","",一覧・記入用!D55)</f>
        <v>米永　学</v>
      </c>
      <c r="E61" s="177" t="str">
        <f>IF(D61="","",RIGHT(一覧・記入用!F55,LEN(一覧・記入用!F55)-3)&amp;"　"&amp;一覧・記入用!G55)</f>
        <v>甲府市大里町　2533-7</v>
      </c>
      <c r="F61" s="178"/>
    </row>
    <row r="62" spans="1:6" s="24" customFormat="1" ht="30" customHeight="1">
      <c r="A62" s="168">
        <f>一覧・記入用!A57</f>
        <v>0</v>
      </c>
      <c r="B62" s="179"/>
      <c r="C62" s="171" t="str">
        <f>一覧・記入用!B56</f>
        <v>都留</v>
      </c>
      <c r="D62" s="170" t="str">
        <f>IF(一覧・記入用!D56="","",一覧・記入用!D56)</f>
        <v>和田　修聖</v>
      </c>
      <c r="E62" s="177" t="str">
        <f>IF(D62="","",RIGHT(一覧・記入用!F56,LEN(一覧・記入用!F56)-3)&amp;"　"&amp;一覧・記入用!G56)</f>
        <v>大月市猿橋町小篠　910</v>
      </c>
      <c r="F62" s="178"/>
    </row>
    <row r="63" spans="1:6" s="24" customFormat="1" ht="30" customHeight="1">
      <c r="A63" s="168">
        <f>一覧・記入用!A58</f>
        <v>0</v>
      </c>
      <c r="B63" s="179"/>
      <c r="C63" s="171">
        <f>一覧・記入用!B57</f>
        <v>0</v>
      </c>
      <c r="D63" s="170" t="str">
        <f>IF(一覧・記入用!D57="","",一覧・記入用!D57)</f>
        <v/>
      </c>
      <c r="E63" s="177" t="str">
        <f>IF(D63="","",RIGHT(一覧・記入用!F57,LEN(一覧・記入用!F57)-3)&amp;"　"&amp;一覧・記入用!G57)</f>
        <v/>
      </c>
      <c r="F63" s="178"/>
    </row>
    <row r="64" spans="1:6" s="24" customFormat="1" ht="30" customHeight="1">
      <c r="A64" s="168">
        <f>一覧・記入用!A59</f>
        <v>0</v>
      </c>
      <c r="B64" s="179"/>
      <c r="C64" s="171">
        <f>一覧・記入用!B58</f>
        <v>0</v>
      </c>
      <c r="D64" s="170" t="str">
        <f>IF(一覧・記入用!D58="","",一覧・記入用!D58)</f>
        <v/>
      </c>
      <c r="E64" s="177" t="str">
        <f>IF(D64="","",RIGHT(一覧・記入用!F58,LEN(一覧・記入用!F58)-3)&amp;"　"&amp;一覧・記入用!G58)</f>
        <v/>
      </c>
      <c r="F64" s="178"/>
    </row>
    <row r="65" spans="1:6" s="24" customFormat="1" ht="30" customHeight="1">
      <c r="A65" s="168">
        <f>一覧・記入用!A60</f>
        <v>0</v>
      </c>
      <c r="B65" s="179"/>
      <c r="C65" s="171">
        <f>一覧・記入用!B59</f>
        <v>0</v>
      </c>
      <c r="D65" s="170" t="str">
        <f>IF(一覧・記入用!D59="","",一覧・記入用!D59)</f>
        <v/>
      </c>
      <c r="E65" s="177" t="str">
        <f>IF(D65="","",RIGHT(一覧・記入用!F59,LEN(一覧・記入用!F59)-3)&amp;"　"&amp;一覧・記入用!G59)</f>
        <v/>
      </c>
      <c r="F65" s="178"/>
    </row>
    <row r="66" spans="1:6" s="24" customFormat="1" ht="30" customHeight="1">
      <c r="A66" s="168">
        <f>一覧・記入用!A61</f>
        <v>0</v>
      </c>
      <c r="B66" s="179"/>
      <c r="C66" s="171">
        <f>一覧・記入用!B60</f>
        <v>0</v>
      </c>
      <c r="D66" s="170" t="str">
        <f>IF(一覧・記入用!D60="","",一覧・記入用!D60)</f>
        <v/>
      </c>
      <c r="E66" s="177" t="str">
        <f>IF(D66="","",RIGHT(一覧・記入用!F60,LEN(一覧・記入用!F60)-3)&amp;"　"&amp;一覧・記入用!G60)</f>
        <v/>
      </c>
      <c r="F66" s="178"/>
    </row>
    <row r="67" spans="1:6" s="24" customFormat="1" ht="30" customHeight="1">
      <c r="A67" s="168">
        <f>一覧・記入用!A62</f>
        <v>0</v>
      </c>
      <c r="B67" s="179"/>
      <c r="C67" s="171">
        <f>一覧・記入用!B61</f>
        <v>0</v>
      </c>
      <c r="D67" s="170" t="str">
        <f>IF(一覧・記入用!D61="","",一覧・記入用!D61)</f>
        <v/>
      </c>
      <c r="E67" s="177" t="str">
        <f>IF(D67="","",RIGHT(一覧・記入用!F61,LEN(一覧・記入用!F61)-3)&amp;"　"&amp;一覧・記入用!G61)</f>
        <v/>
      </c>
      <c r="F67" s="178"/>
    </row>
    <row r="68" spans="1:6" s="24" customFormat="1" ht="30" customHeight="1">
      <c r="A68" s="168">
        <f>一覧・記入用!A63</f>
        <v>0</v>
      </c>
      <c r="B68" s="179"/>
      <c r="C68" s="171">
        <f>一覧・記入用!B62</f>
        <v>0</v>
      </c>
      <c r="D68" s="170" t="str">
        <f>IF(一覧・記入用!D62="","",一覧・記入用!D62)</f>
        <v/>
      </c>
      <c r="E68" s="177" t="str">
        <f>IF(D68="","",RIGHT(一覧・記入用!F62,LEN(一覧・記入用!F62)-3)&amp;"　"&amp;一覧・記入用!G62)</f>
        <v/>
      </c>
      <c r="F68" s="178"/>
    </row>
    <row r="69" spans="1:6" s="24" customFormat="1" ht="30" customHeight="1">
      <c r="A69" s="168">
        <f>一覧・記入用!A64</f>
        <v>0</v>
      </c>
      <c r="B69" s="179"/>
      <c r="C69" s="171">
        <f>一覧・記入用!B63</f>
        <v>0</v>
      </c>
      <c r="D69" s="170" t="str">
        <f>IF(一覧・記入用!D63="","",一覧・記入用!D63)</f>
        <v/>
      </c>
      <c r="E69" s="177" t="str">
        <f>IF(D69="","",RIGHT(一覧・記入用!F63,LEN(一覧・記入用!F63)-3)&amp;"　"&amp;一覧・記入用!G63)</f>
        <v/>
      </c>
      <c r="F69" s="178"/>
    </row>
    <row r="70" spans="1:6" s="24" customFormat="1" ht="30" customHeight="1">
      <c r="A70" s="168">
        <f>一覧・記入用!A65</f>
        <v>0</v>
      </c>
      <c r="B70" s="179"/>
      <c r="C70" s="171">
        <f>一覧・記入用!B64</f>
        <v>0</v>
      </c>
      <c r="D70" s="170" t="str">
        <f>IF(一覧・記入用!D64="","",一覧・記入用!D64)</f>
        <v/>
      </c>
      <c r="E70" s="177" t="str">
        <f>IF(D70="","",RIGHT(一覧・記入用!F64,LEN(一覧・記入用!F64)-3)&amp;"　"&amp;一覧・記入用!G64)</f>
        <v/>
      </c>
      <c r="F70" s="178"/>
    </row>
    <row r="71" spans="1:6" s="24" customFormat="1" ht="30" customHeight="1">
      <c r="A71" s="168">
        <f>一覧・記入用!A66</f>
        <v>0</v>
      </c>
      <c r="B71" s="179"/>
      <c r="C71" s="171">
        <f>一覧・記入用!B65</f>
        <v>0</v>
      </c>
      <c r="D71" s="170" t="str">
        <f>IF(一覧・記入用!D65="","",一覧・記入用!D65)</f>
        <v/>
      </c>
      <c r="E71" s="177" t="str">
        <f>IF(D71="","",RIGHT(一覧・記入用!F65,LEN(一覧・記入用!F65)-3)&amp;"　"&amp;一覧・記入用!G65)</f>
        <v/>
      </c>
      <c r="F71" s="178"/>
    </row>
    <row r="72" spans="1:6" s="24" customFormat="1" ht="30" customHeight="1">
      <c r="A72" s="168">
        <f>一覧・記入用!A67</f>
        <v>0</v>
      </c>
      <c r="B72" s="179"/>
      <c r="C72" s="171">
        <f>一覧・記入用!B66</f>
        <v>0</v>
      </c>
      <c r="D72" s="170" t="str">
        <f>IF(一覧・記入用!D66="","",一覧・記入用!D66)</f>
        <v/>
      </c>
      <c r="E72" s="177" t="str">
        <f>IF(D72="","",RIGHT(一覧・記入用!F66,LEN(一覧・記入用!F66)-3)&amp;"　"&amp;一覧・記入用!G66)</f>
        <v/>
      </c>
      <c r="F72" s="178"/>
    </row>
    <row r="73" spans="1:6" s="24" customFormat="1" ht="30" customHeight="1">
      <c r="A73" s="168">
        <f>一覧・記入用!A68</f>
        <v>0</v>
      </c>
      <c r="B73" s="179"/>
      <c r="C73" s="171">
        <f>一覧・記入用!B67</f>
        <v>0</v>
      </c>
      <c r="D73" s="170" t="str">
        <f>IF(一覧・記入用!D67="","",一覧・記入用!D67)</f>
        <v/>
      </c>
      <c r="E73" s="177" t="str">
        <f>IF(D73="","",RIGHT(一覧・記入用!F67,LEN(一覧・記入用!F67)-3)&amp;"　"&amp;一覧・記入用!G67)</f>
        <v/>
      </c>
      <c r="F73" s="178"/>
    </row>
    <row r="74" spans="1:6" s="24" customFormat="1" ht="30" customHeight="1">
      <c r="A74" s="168">
        <f>一覧・記入用!A69</f>
        <v>0</v>
      </c>
      <c r="B74" s="179"/>
      <c r="C74" s="171">
        <f>一覧・記入用!B68</f>
        <v>0</v>
      </c>
      <c r="D74" s="170" t="str">
        <f>IF(一覧・記入用!D68="","",一覧・記入用!D68)</f>
        <v/>
      </c>
      <c r="E74" s="177" t="str">
        <f>IF(D74="","",RIGHT(一覧・記入用!F68,LEN(一覧・記入用!F68)-3)&amp;"　"&amp;一覧・記入用!G68)</f>
        <v/>
      </c>
      <c r="F74" s="178"/>
    </row>
    <row r="75" spans="1:6" s="24" customFormat="1" ht="30" customHeight="1">
      <c r="A75" s="168">
        <f>一覧・記入用!A70</f>
        <v>0</v>
      </c>
      <c r="B75" s="179"/>
      <c r="C75" s="171">
        <f>一覧・記入用!B69</f>
        <v>0</v>
      </c>
      <c r="D75" s="170" t="str">
        <f>IF(一覧・記入用!D69="","",一覧・記入用!D69)</f>
        <v/>
      </c>
      <c r="E75" s="177" t="str">
        <f>IF(D75="","",RIGHT(一覧・記入用!F69,LEN(一覧・記入用!F69)-3)&amp;"　"&amp;一覧・記入用!G69)</f>
        <v/>
      </c>
      <c r="F75" s="178"/>
    </row>
    <row r="76" spans="1:6" s="24" customFormat="1" ht="30" customHeight="1">
      <c r="A76" s="168">
        <f>一覧・記入用!A71</f>
        <v>0</v>
      </c>
      <c r="B76" s="179"/>
      <c r="C76" s="171">
        <f>一覧・記入用!B70</f>
        <v>0</v>
      </c>
      <c r="D76" s="170" t="str">
        <f>IF(一覧・記入用!D70="","",一覧・記入用!D70)</f>
        <v/>
      </c>
      <c r="E76" s="177" t="str">
        <f>IF(D76="","",RIGHT(一覧・記入用!F70,LEN(一覧・記入用!F70)-3)&amp;"　"&amp;一覧・記入用!G70)</f>
        <v/>
      </c>
      <c r="F76" s="178"/>
    </row>
    <row r="77" spans="1:6" s="24" customFormat="1" ht="30" customHeight="1">
      <c r="A77" s="168">
        <f>一覧・記入用!A72</f>
        <v>0</v>
      </c>
      <c r="B77" s="179"/>
      <c r="C77" s="171">
        <f>一覧・記入用!B71</f>
        <v>0</v>
      </c>
      <c r="D77" s="170" t="str">
        <f>IF(一覧・記入用!D71="","",一覧・記入用!D71)</f>
        <v/>
      </c>
      <c r="E77" s="177" t="str">
        <f>IF(D77="","",RIGHT(一覧・記入用!F71,LEN(一覧・記入用!F71)-3)&amp;"　"&amp;一覧・記入用!G71)</f>
        <v/>
      </c>
      <c r="F77" s="178"/>
    </row>
    <row r="78" spans="1:6" s="24" customFormat="1" ht="30" customHeight="1">
      <c r="A78" s="168">
        <f>一覧・記入用!A73</f>
        <v>0</v>
      </c>
      <c r="B78" s="179"/>
      <c r="C78" s="171">
        <f>一覧・記入用!B72</f>
        <v>0</v>
      </c>
      <c r="D78" s="170" t="str">
        <f>IF(一覧・記入用!D72="","",一覧・記入用!D72)</f>
        <v/>
      </c>
      <c r="E78" s="177"/>
      <c r="F78" s="178"/>
    </row>
    <row r="79" spans="1:6" s="24" customFormat="1" ht="30" customHeight="1">
      <c r="A79" s="168">
        <f>一覧・記入用!A74</f>
        <v>0</v>
      </c>
      <c r="B79" s="179"/>
      <c r="C79" s="171">
        <f>一覧・記入用!B73</f>
        <v>0</v>
      </c>
      <c r="D79" s="170" t="str">
        <f>IF(一覧・記入用!D73="","",一覧・記入用!D73)</f>
        <v/>
      </c>
      <c r="E79" s="177" t="str">
        <f>IF(D79="","",RIGHT(一覧・記入用!F73,LEN(一覧・記入用!F73)-3)&amp;"　"&amp;一覧・記入用!G73)</f>
        <v/>
      </c>
      <c r="F79" s="178"/>
    </row>
    <row r="80" spans="1:6" s="24" customFormat="1" ht="30" customHeight="1">
      <c r="A80" s="168">
        <f>一覧・記入用!A74</f>
        <v>0</v>
      </c>
      <c r="B80" s="179"/>
      <c r="C80" s="171">
        <f>一覧・記入用!B74</f>
        <v>0</v>
      </c>
      <c r="D80" s="170" t="str">
        <f>IF(一覧・記入用!D74="","",一覧・記入用!D74)</f>
        <v/>
      </c>
      <c r="E80" s="177" t="str">
        <f>IF(D80="","",RIGHT(一覧・記入用!F74,LEN(一覧・記入用!F74)-3)&amp;"　"&amp;一覧・記入用!G74)</f>
        <v/>
      </c>
      <c r="F80" s="178"/>
    </row>
    <row r="81" spans="1:6" s="24" customFormat="1" ht="30" customHeight="1">
      <c r="A81" s="168">
        <f>一覧・記入用!A75</f>
        <v>0</v>
      </c>
      <c r="B81" s="179"/>
      <c r="C81" s="171">
        <f>一覧・記入用!B75</f>
        <v>0</v>
      </c>
      <c r="D81" s="170" t="str">
        <f>IF(一覧・記入用!D75="","",一覧・記入用!D75)</f>
        <v/>
      </c>
      <c r="E81" s="177" t="str">
        <f>IF(D81="","",RIGHT(一覧・記入用!F75,LEN(一覧・記入用!F75)-3)&amp;"　"&amp;一覧・記入用!G75)</f>
        <v/>
      </c>
      <c r="F81" s="178"/>
    </row>
    <row r="82" spans="1:6" ht="30" customHeight="1">
      <c r="A82" s="168">
        <f>一覧・記入用!A76</f>
        <v>0</v>
      </c>
      <c r="B82" s="179"/>
      <c r="C82" s="179"/>
      <c r="D82" s="179"/>
      <c r="E82" s="179"/>
      <c r="F82" s="178"/>
    </row>
    <row r="83" spans="1:6" ht="30" customHeight="1">
      <c r="A83" s="168">
        <f>一覧・記入用!A77</f>
        <v>0</v>
      </c>
      <c r="B83" s="179"/>
      <c r="C83" s="179"/>
      <c r="D83" s="179"/>
      <c r="E83" s="179"/>
      <c r="F83" s="178"/>
    </row>
    <row r="84" spans="1:6" ht="30" customHeight="1">
      <c r="A84" s="168">
        <f>一覧・記入用!A78</f>
        <v>0</v>
      </c>
      <c r="B84" s="179"/>
      <c r="C84" s="179"/>
      <c r="D84" s="179"/>
      <c r="E84" s="179"/>
      <c r="F84" s="178"/>
    </row>
    <row r="85" spans="1:6" ht="30" customHeight="1">
      <c r="A85" s="187">
        <f>一覧・記入用!A79</f>
        <v>0</v>
      </c>
    </row>
    <row r="86" spans="1:6" ht="30" customHeight="1">
      <c r="A86" s="168">
        <f>一覧・記入用!A80</f>
        <v>0</v>
      </c>
    </row>
    <row r="87" spans="1:6" ht="30" customHeight="1">
      <c r="A87" s="168">
        <f>一覧・記入用!A81</f>
        <v>0</v>
      </c>
    </row>
    <row r="88" spans="1:6" ht="30" customHeight="1">
      <c r="A88" s="168">
        <f>一覧・記入用!A82</f>
        <v>0</v>
      </c>
    </row>
    <row r="89" spans="1:6" ht="30" customHeight="1">
      <c r="A89" s="168">
        <f>一覧・記入用!A83</f>
        <v>0</v>
      </c>
    </row>
    <row r="90" spans="1:6" ht="30" customHeight="1">
      <c r="A90" s="168">
        <f>一覧・記入用!A84</f>
        <v>0</v>
      </c>
    </row>
    <row r="91" spans="1:6" ht="30" customHeight="1">
      <c r="A91" s="168">
        <f>一覧・記入用!A85</f>
        <v>0</v>
      </c>
    </row>
    <row r="92" spans="1:6" ht="30" customHeight="1">
      <c r="A92" s="168">
        <f>一覧・記入用!A86</f>
        <v>0</v>
      </c>
    </row>
    <row r="93" spans="1:6" ht="30" customHeight="1">
      <c r="A93" s="168">
        <f>一覧・記入用!A87</f>
        <v>0</v>
      </c>
    </row>
    <row r="94" spans="1:6" ht="30" customHeight="1">
      <c r="A94" s="168">
        <f>一覧・記入用!A88</f>
        <v>0</v>
      </c>
    </row>
    <row r="95" spans="1:6" ht="30" customHeight="1">
      <c r="A95" s="168">
        <f>一覧・記入用!A89</f>
        <v>0</v>
      </c>
    </row>
    <row r="96" spans="1:6" ht="30" customHeight="1">
      <c r="A96" s="168">
        <f>一覧・記入用!A90</f>
        <v>0</v>
      </c>
    </row>
    <row r="97" spans="1:1" ht="30" customHeight="1">
      <c r="A97" s="168">
        <f>一覧・記入用!A91</f>
        <v>0</v>
      </c>
    </row>
    <row r="98" spans="1:1" ht="30" customHeight="1">
      <c r="A98" s="179"/>
    </row>
    <row r="99" spans="1:1" ht="24.95" customHeight="1">
      <c r="A99" s="179"/>
    </row>
    <row r="100" spans="1:1" ht="24.95" customHeight="1">
      <c r="A100" s="179"/>
    </row>
    <row r="101" spans="1:1" ht="24.95" customHeight="1"/>
    <row r="102" spans="1:1" ht="24.95" customHeight="1"/>
    <row r="103" spans="1:1" ht="24.95" customHeight="1"/>
    <row r="104" spans="1:1" ht="24.95" customHeight="1"/>
    <row r="105" spans="1:1" ht="24.95" customHeight="1"/>
    <row r="106" spans="1:1" ht="24.95" customHeight="1"/>
    <row r="107" spans="1:1" ht="24.95" customHeight="1"/>
    <row r="108" spans="1:1" ht="24.95" customHeight="1"/>
    <row r="109" spans="1:1" ht="24.95" customHeight="1"/>
    <row r="110" spans="1:1" ht="24.95" customHeight="1"/>
    <row r="111" spans="1:1" ht="24.95" customHeight="1"/>
    <row r="112" spans="1:1" ht="24.95" customHeight="1"/>
    <row r="113" ht="24.95" customHeight="1"/>
    <row r="114" ht="24.95" customHeight="1"/>
    <row r="115" ht="24.95" customHeight="1"/>
    <row r="116" ht="24.95" customHeight="1"/>
    <row r="117" ht="24.95" customHeight="1"/>
    <row r="118" ht="24.95" customHeight="1"/>
    <row r="119" ht="24.95" customHeight="1"/>
    <row r="120" ht="24.95" customHeight="1"/>
    <row r="121" ht="24.95" customHeight="1"/>
    <row r="122" ht="24.95" customHeight="1"/>
    <row r="123" ht="24.95" customHeight="1"/>
    <row r="124" ht="24.95" customHeight="1"/>
    <row r="125" ht="24.95" customHeight="1"/>
    <row r="126" ht="24.95"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row r="140" ht="24" customHeight="1"/>
    <row r="141" ht="24" customHeight="1"/>
    <row r="142" ht="24" customHeight="1"/>
    <row r="143" ht="24" customHeight="1"/>
    <row r="144" ht="24" customHeight="1"/>
    <row r="145" ht="24" customHeight="1"/>
    <row r="146" ht="24" customHeight="1"/>
    <row r="147" ht="24" customHeight="1"/>
    <row r="148" ht="24" customHeight="1"/>
    <row r="149" ht="24" customHeight="1"/>
    <row r="150" ht="24" customHeight="1"/>
    <row r="151" ht="24" customHeight="1"/>
    <row r="152" ht="24" customHeight="1"/>
    <row r="153" ht="24" customHeight="1"/>
    <row r="154" ht="24" customHeight="1"/>
    <row r="155" ht="24" customHeight="1"/>
    <row r="156" ht="24" customHeight="1"/>
    <row r="157" ht="24" customHeight="1"/>
    <row r="158" ht="24" customHeight="1"/>
    <row r="159" ht="24" customHeight="1"/>
    <row r="160" ht="24" customHeight="1"/>
    <row r="161" ht="24" customHeight="1"/>
    <row r="162" ht="24" customHeight="1"/>
    <row r="163" ht="24" customHeight="1"/>
    <row r="164" ht="24" customHeight="1"/>
    <row r="165" ht="24" customHeight="1"/>
    <row r="166" ht="24" customHeight="1"/>
    <row r="167" ht="24" customHeight="1"/>
    <row r="168" ht="24" customHeight="1"/>
    <row r="169" ht="24" customHeight="1"/>
    <row r="170" ht="24" customHeight="1"/>
    <row r="171" ht="24" customHeight="1"/>
    <row r="172" ht="24" customHeight="1"/>
    <row r="173" ht="24" customHeight="1"/>
    <row r="174" ht="24" customHeight="1"/>
    <row r="175" ht="24" customHeight="1"/>
    <row r="176" ht="24" customHeight="1"/>
    <row r="177" ht="24" customHeight="1"/>
    <row r="178" ht="24" customHeight="1"/>
    <row r="179" ht="24" customHeight="1"/>
    <row r="180" ht="24" customHeight="1"/>
    <row r="181" ht="24" customHeight="1"/>
    <row r="182" ht="24" customHeight="1"/>
    <row r="183" ht="24" customHeight="1"/>
    <row r="184" ht="24" customHeight="1"/>
    <row r="185" ht="24" customHeight="1"/>
    <row r="186" ht="24" customHeight="1"/>
    <row r="187" ht="24" customHeight="1"/>
    <row r="188" ht="24" customHeight="1"/>
    <row r="189" ht="24" customHeight="1"/>
    <row r="190" ht="24" customHeight="1"/>
    <row r="191" ht="24" customHeight="1"/>
    <row r="192" ht="24" customHeight="1"/>
    <row r="193" ht="24" customHeight="1"/>
    <row r="194" ht="24" customHeight="1"/>
    <row r="195" ht="24" customHeight="1"/>
    <row r="196" ht="24" customHeight="1"/>
    <row r="197" ht="24" customHeight="1"/>
    <row r="198" ht="24" customHeight="1"/>
    <row r="199" ht="24" customHeight="1"/>
    <row r="200" ht="24" customHeight="1"/>
    <row r="201" ht="24" customHeight="1"/>
    <row r="202" ht="24" customHeight="1"/>
    <row r="203" ht="24" customHeight="1"/>
    <row r="204" ht="24" customHeight="1"/>
    <row r="205" ht="24" customHeight="1"/>
    <row r="206" ht="24" customHeight="1"/>
    <row r="207" ht="24" customHeight="1"/>
    <row r="208" ht="24" customHeight="1"/>
    <row r="209" ht="24" customHeight="1"/>
    <row r="210" ht="24" customHeight="1"/>
    <row r="211" ht="24" customHeight="1"/>
    <row r="212" ht="24" customHeight="1"/>
    <row r="213" ht="24" customHeight="1"/>
    <row r="214" ht="24" customHeight="1"/>
    <row r="215" ht="24" customHeight="1"/>
    <row r="216" ht="24" customHeight="1"/>
    <row r="217" ht="24" customHeight="1"/>
    <row r="218" ht="24" customHeight="1"/>
    <row r="219" ht="24" customHeight="1"/>
    <row r="220" ht="24" customHeight="1"/>
    <row r="221" ht="24" customHeight="1"/>
    <row r="222" ht="24" customHeight="1"/>
    <row r="223" ht="24" customHeight="1"/>
    <row r="224" ht="24" customHeight="1"/>
    <row r="225" ht="24" customHeight="1"/>
    <row r="226" ht="24" customHeight="1"/>
    <row r="227" ht="24" customHeight="1"/>
    <row r="228" ht="24" customHeight="1"/>
    <row r="229" ht="24" customHeight="1"/>
    <row r="230" ht="24" customHeight="1"/>
    <row r="231" ht="24" customHeight="1"/>
    <row r="232" ht="24" customHeight="1"/>
    <row r="233" ht="24" customHeight="1"/>
    <row r="234" ht="24" customHeight="1"/>
    <row r="235" ht="24" customHeight="1"/>
    <row r="236" ht="24" customHeight="1"/>
    <row r="237" ht="24" customHeight="1"/>
    <row r="238" ht="24" customHeight="1"/>
    <row r="239" ht="24" customHeight="1"/>
    <row r="240" ht="24" customHeight="1"/>
    <row r="241" ht="24" customHeight="1"/>
    <row r="242" ht="24" customHeight="1"/>
    <row r="243" ht="24" customHeight="1"/>
    <row r="244" ht="24" customHeight="1"/>
    <row r="245" ht="24" customHeight="1"/>
    <row r="246" ht="24" customHeight="1"/>
    <row r="247" ht="24" customHeight="1"/>
    <row r="248" ht="24" customHeight="1"/>
    <row r="249" ht="24" customHeight="1"/>
    <row r="250" ht="24" customHeight="1"/>
    <row r="251" ht="24" customHeight="1"/>
    <row r="252" ht="24" customHeight="1"/>
    <row r="253" ht="24" customHeight="1"/>
    <row r="254" ht="24" customHeight="1"/>
    <row r="255" ht="24" customHeight="1"/>
    <row r="256" ht="24" customHeight="1"/>
    <row r="257" ht="24" customHeight="1"/>
    <row r="258" ht="24" customHeight="1"/>
    <row r="259" ht="24" customHeight="1"/>
    <row r="260" ht="24" customHeight="1"/>
    <row r="261" ht="24" customHeight="1"/>
    <row r="262" ht="24" customHeight="1"/>
    <row r="263" ht="24" customHeight="1"/>
    <row r="264" ht="24" customHeight="1"/>
    <row r="265" ht="24" customHeight="1"/>
    <row r="266" ht="24" customHeight="1"/>
    <row r="267" ht="24" customHeight="1"/>
    <row r="268" ht="24" customHeight="1"/>
    <row r="269" ht="24" customHeight="1"/>
    <row r="270" ht="24" customHeight="1"/>
    <row r="271" ht="24" customHeight="1"/>
    <row r="272" ht="24" customHeight="1"/>
    <row r="273" ht="24" customHeight="1"/>
    <row r="274" ht="24" customHeight="1"/>
    <row r="275" ht="24" customHeight="1"/>
    <row r="276" ht="24" customHeight="1"/>
    <row r="277" ht="24" customHeight="1"/>
    <row r="278" ht="24" customHeight="1"/>
    <row r="279" ht="24" customHeight="1"/>
    <row r="280" ht="24" customHeight="1"/>
    <row r="281" ht="24" customHeight="1"/>
    <row r="282" ht="24" customHeight="1"/>
    <row r="283" ht="24" customHeight="1"/>
    <row r="284" ht="24" customHeight="1"/>
    <row r="285" ht="24" customHeight="1"/>
    <row r="286" ht="24" customHeight="1"/>
    <row r="287" ht="24" customHeight="1"/>
    <row r="288" ht="24" customHeight="1"/>
    <row r="289" ht="24" customHeight="1"/>
    <row r="290" ht="24" customHeight="1"/>
    <row r="291" ht="24" customHeight="1"/>
    <row r="292" ht="24" customHeight="1"/>
    <row r="293" ht="24" customHeight="1"/>
    <row r="294" ht="24" customHeight="1"/>
    <row r="295" ht="24" customHeight="1"/>
    <row r="296" ht="24" customHeight="1"/>
    <row r="297" ht="24" customHeight="1"/>
    <row r="298" ht="24" customHeight="1"/>
    <row r="299" ht="24" customHeight="1"/>
    <row r="300" ht="24" customHeight="1"/>
    <row r="301" ht="24" customHeight="1"/>
    <row r="302" ht="24" customHeight="1"/>
    <row r="303" ht="24" customHeight="1"/>
  </sheetData>
  <phoneticPr fontId="22"/>
  <pageMargins left="0.25" right="0.25" top="0.75" bottom="0.75" header="0.3" footer="0.3"/>
  <pageSetup paperSize="9" scale="99" orientation="portrait" horizontalDpi="300" verticalDpi="300" r:id="rId1"/>
  <headerFooter>
    <oddHeader>&amp;C&amp;"ＭＳ Ｐ明朝,標準"&amp;18平成29年度　　　　【 第 3 種 公 認 審 判 員 】　　　&amp;14（認定証　授与式用　名簿）</oddHeader>
    <oddFooter xml:space="preserve">&amp;C&amp;"ＭＳ Ｐ明朝,標準"&amp;10&amp;P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IA1520"/>
  <sheetViews>
    <sheetView view="pageBreakPreview" topLeftCell="C1" zoomScaleNormal="100" zoomScaleSheetLayoutView="100" workbookViewId="0">
      <selection activeCell="P2" sqref="P2:Q2"/>
    </sheetView>
  </sheetViews>
  <sheetFormatPr defaultRowHeight="13.5"/>
  <cols>
    <col min="1" max="1" width="6.625" customWidth="1"/>
    <col min="2" max="2" width="9.625" customWidth="1"/>
    <col min="3" max="4" width="5.125" customWidth="1"/>
    <col min="5" max="6" width="9.625" customWidth="1"/>
    <col min="7" max="10" width="5.125" customWidth="1"/>
    <col min="11" max="17" width="2.625" customWidth="1"/>
    <col min="18" max="19" width="6.625" customWidth="1"/>
    <col min="20" max="20" width="9.625" customWidth="1"/>
    <col min="21" max="22" width="5.125" customWidth="1"/>
    <col min="23" max="24" width="9.625" customWidth="1"/>
    <col min="25" max="28" width="5.125" customWidth="1"/>
    <col min="29" max="35" width="2.625" customWidth="1"/>
    <col min="36" max="36" width="6.625" customWidth="1"/>
  </cols>
  <sheetData>
    <row r="1" spans="1:36" ht="27" customHeight="1" thickBot="1">
      <c r="A1" s="342"/>
      <c r="B1" s="266"/>
      <c r="C1" s="266"/>
      <c r="D1" s="266"/>
      <c r="E1" s="266"/>
      <c r="F1" s="266"/>
      <c r="G1" s="266"/>
      <c r="H1" s="266"/>
      <c r="I1" s="266"/>
      <c r="J1" s="266"/>
      <c r="K1" s="266"/>
      <c r="L1" s="266"/>
      <c r="M1" s="266"/>
      <c r="N1" s="266"/>
      <c r="O1" s="266"/>
      <c r="P1" s="266"/>
      <c r="Q1" s="266"/>
      <c r="R1" s="347"/>
      <c r="S1" s="342"/>
      <c r="T1" s="266"/>
      <c r="U1" s="266"/>
      <c r="V1" s="266"/>
      <c r="W1" s="266"/>
      <c r="X1" s="266"/>
      <c r="Y1" s="266"/>
      <c r="Z1" s="266"/>
      <c r="AA1" s="266"/>
      <c r="AB1" s="266"/>
      <c r="AC1" s="266"/>
      <c r="AD1" s="266"/>
      <c r="AE1" s="266"/>
      <c r="AF1" s="266"/>
      <c r="AG1" s="266"/>
      <c r="AH1" s="266"/>
      <c r="AI1" s="266"/>
      <c r="AJ1" s="347"/>
    </row>
    <row r="2" spans="1:36" ht="24.95" customHeight="1" thickTop="1">
      <c r="A2" s="339"/>
      <c r="B2" s="193"/>
      <c r="C2" s="194"/>
      <c r="D2" s="194"/>
      <c r="E2" s="194"/>
      <c r="F2" s="194"/>
      <c r="G2" s="194"/>
      <c r="H2" s="194"/>
      <c r="I2" s="194"/>
      <c r="J2" s="194"/>
      <c r="K2" s="194"/>
      <c r="L2" s="194"/>
      <c r="M2" s="194"/>
      <c r="N2" s="729" t="s">
        <v>1191</v>
      </c>
      <c r="O2" s="729"/>
      <c r="P2" s="729">
        <f>一覧・印刷用!A2</f>
        <v>1</v>
      </c>
      <c r="Q2" s="730"/>
      <c r="R2" s="343"/>
      <c r="S2" s="339"/>
      <c r="T2" s="193"/>
      <c r="U2" s="194"/>
      <c r="V2" s="194"/>
      <c r="W2" s="194"/>
      <c r="X2" s="194"/>
      <c r="Y2" s="194"/>
      <c r="Z2" s="194"/>
      <c r="AA2" s="194"/>
      <c r="AB2" s="194"/>
      <c r="AC2" s="194"/>
      <c r="AD2" s="194"/>
      <c r="AE2" s="194"/>
      <c r="AF2" s="729" t="s">
        <v>1191</v>
      </c>
      <c r="AG2" s="729"/>
      <c r="AH2" s="729">
        <f>一覧・印刷用!A33</f>
        <v>31</v>
      </c>
      <c r="AI2" s="730"/>
      <c r="AJ2" s="340"/>
    </row>
    <row r="3" spans="1:36" ht="34.5" customHeight="1">
      <c r="A3" s="339"/>
      <c r="B3" s="195"/>
      <c r="C3" s="720" t="s">
        <v>1192</v>
      </c>
      <c r="D3" s="720"/>
      <c r="E3" s="720"/>
      <c r="F3" s="720"/>
      <c r="G3" s="720"/>
      <c r="H3" s="720"/>
      <c r="I3" s="720"/>
      <c r="J3" s="720"/>
      <c r="K3" s="720"/>
      <c r="L3" s="720"/>
      <c r="M3" s="720"/>
      <c r="N3" s="268"/>
      <c r="Q3" s="196"/>
      <c r="R3" s="340"/>
      <c r="S3" s="339"/>
      <c r="T3" s="195"/>
      <c r="U3" s="720" t="s">
        <v>1192</v>
      </c>
      <c r="V3" s="720"/>
      <c r="W3" s="720"/>
      <c r="X3" s="720"/>
      <c r="Y3" s="720"/>
      <c r="Z3" s="720"/>
      <c r="AA3" s="720"/>
      <c r="AB3" s="720"/>
      <c r="AC3" s="720"/>
      <c r="AD3" s="720"/>
      <c r="AE3" s="720"/>
      <c r="AF3" s="268"/>
      <c r="AI3" s="196"/>
      <c r="AJ3" s="340"/>
    </row>
    <row r="4" spans="1:36" ht="24.95" customHeight="1">
      <c r="A4" s="339"/>
      <c r="B4" s="195"/>
      <c r="Q4" s="196"/>
      <c r="R4" s="340"/>
      <c r="S4" s="339"/>
      <c r="T4" s="195"/>
      <c r="AI4" s="196"/>
      <c r="AJ4" s="340"/>
    </row>
    <row r="5" spans="1:36" ht="35.1" customHeight="1">
      <c r="A5" s="339"/>
      <c r="B5" s="195"/>
      <c r="C5" s="202"/>
      <c r="D5" s="720" t="str">
        <f>一覧・印刷用!D2</f>
        <v>青沼　拓見</v>
      </c>
      <c r="E5" s="720"/>
      <c r="F5" s="720"/>
      <c r="G5" s="720"/>
      <c r="H5" s="720"/>
      <c r="I5" s="724" t="s">
        <v>1193</v>
      </c>
      <c r="J5" s="724"/>
      <c r="K5" s="202"/>
      <c r="L5" s="202"/>
      <c r="M5" s="202"/>
      <c r="Q5" s="196"/>
      <c r="R5" s="340"/>
      <c r="S5" s="339"/>
      <c r="T5" s="195"/>
      <c r="U5" s="202"/>
      <c r="V5" s="720" t="str">
        <f>一覧・印刷用!D33</f>
        <v>萩原　拓也</v>
      </c>
      <c r="W5" s="720"/>
      <c r="X5" s="720"/>
      <c r="Y5" s="720"/>
      <c r="Z5" s="720"/>
      <c r="AA5" s="724" t="s">
        <v>1193</v>
      </c>
      <c r="AB5" s="724"/>
      <c r="AC5" s="202"/>
      <c r="AD5" s="202"/>
      <c r="AE5" s="202"/>
      <c r="AI5" s="196"/>
      <c r="AJ5" s="340"/>
    </row>
    <row r="6" spans="1:36" ht="24.95" customHeight="1" thickBot="1">
      <c r="A6" s="339"/>
      <c r="B6" s="195"/>
      <c r="Q6" s="196"/>
      <c r="R6" s="340"/>
      <c r="S6" s="339"/>
      <c r="T6" s="195"/>
      <c r="AI6" s="196"/>
      <c r="AJ6" s="340"/>
    </row>
    <row r="7" spans="1:36" ht="35.1" customHeight="1" thickBot="1">
      <c r="A7" s="339"/>
      <c r="B7" s="195"/>
      <c r="C7" s="201"/>
      <c r="D7" s="721" t="s">
        <v>1200</v>
      </c>
      <c r="E7" s="722"/>
      <c r="F7" s="722"/>
      <c r="G7" s="722"/>
      <c r="H7" s="722"/>
      <c r="I7" s="722"/>
      <c r="J7" s="723"/>
      <c r="K7" s="202"/>
      <c r="L7" s="201"/>
      <c r="M7" s="201"/>
      <c r="N7" s="201"/>
      <c r="Q7" s="196"/>
      <c r="R7" s="340"/>
      <c r="S7" s="339"/>
      <c r="T7" s="195"/>
      <c r="U7" s="201"/>
      <c r="V7" s="762" t="str">
        <f>D7</f>
        <v>￥　6，0 0 0　円也</v>
      </c>
      <c r="W7" s="763"/>
      <c r="X7" s="763"/>
      <c r="Y7" s="763"/>
      <c r="Z7" s="763"/>
      <c r="AA7" s="763"/>
      <c r="AB7" s="764"/>
      <c r="AC7" s="202"/>
      <c r="AD7" s="201"/>
      <c r="AE7" s="201"/>
      <c r="AF7" s="201"/>
      <c r="AI7" s="196"/>
      <c r="AJ7" s="340"/>
    </row>
    <row r="8" spans="1:36" ht="20.100000000000001" customHeight="1">
      <c r="A8" s="339"/>
      <c r="B8" s="195"/>
      <c r="D8" s="733" t="s">
        <v>1194</v>
      </c>
      <c r="E8" s="733"/>
      <c r="F8" s="733"/>
      <c r="G8" s="733"/>
      <c r="H8" s="733"/>
      <c r="I8" s="733"/>
      <c r="J8" s="733"/>
      <c r="K8" s="56"/>
      <c r="L8" s="56"/>
      <c r="M8" s="56"/>
      <c r="N8" s="56"/>
      <c r="O8" s="56"/>
      <c r="P8" s="56"/>
      <c r="Q8" s="260"/>
      <c r="R8" s="344"/>
      <c r="S8" s="339"/>
      <c r="T8" s="195"/>
      <c r="V8" s="733" t="str">
        <f>D8</f>
        <v>但し、第三種認定料及び認定会経費として。</v>
      </c>
      <c r="W8" s="733"/>
      <c r="X8" s="733"/>
      <c r="Y8" s="733"/>
      <c r="Z8" s="733"/>
      <c r="AA8" s="733"/>
      <c r="AB8" s="733"/>
      <c r="AC8" s="56"/>
      <c r="AD8" s="56"/>
      <c r="AE8" s="56"/>
      <c r="AF8" s="56"/>
      <c r="AG8" s="56"/>
      <c r="AH8" s="56"/>
      <c r="AI8" s="260"/>
      <c r="AJ8" s="340"/>
    </row>
    <row r="9" spans="1:36" ht="20.100000000000001" customHeight="1">
      <c r="A9" s="339"/>
      <c r="B9" s="195"/>
      <c r="Q9" s="196"/>
      <c r="R9" s="340"/>
      <c r="S9" s="339"/>
      <c r="T9" s="195"/>
      <c r="AI9" s="196"/>
      <c r="AJ9" s="340"/>
    </row>
    <row r="10" spans="1:36" ht="20.100000000000001" customHeight="1">
      <c r="A10" s="339"/>
      <c r="B10" s="195"/>
      <c r="F10" s="741" t="s">
        <v>1195</v>
      </c>
      <c r="G10" s="741"/>
      <c r="H10" s="741"/>
      <c r="I10" s="741"/>
      <c r="J10" s="741"/>
      <c r="K10" s="737" t="s">
        <v>1276</v>
      </c>
      <c r="L10" s="737"/>
      <c r="M10" s="737"/>
      <c r="N10" s="737"/>
      <c r="O10" s="737"/>
      <c r="P10" s="737"/>
      <c r="Q10" s="738"/>
      <c r="R10" s="345"/>
      <c r="S10" s="339"/>
      <c r="T10" s="195"/>
      <c r="X10" s="741" t="s">
        <v>1195</v>
      </c>
      <c r="Y10" s="741"/>
      <c r="Z10" s="741"/>
      <c r="AA10" s="741"/>
      <c r="AB10" s="741"/>
      <c r="AC10" s="737" t="str">
        <f>K10</f>
        <v>令和元年12月8日</v>
      </c>
      <c r="AD10" s="737"/>
      <c r="AE10" s="737"/>
      <c r="AF10" s="737"/>
      <c r="AG10" s="737"/>
      <c r="AH10" s="737"/>
      <c r="AI10" s="738"/>
      <c r="AJ10" s="340"/>
    </row>
    <row r="11" spans="1:36" ht="20.100000000000001" customHeight="1" thickBot="1">
      <c r="A11" s="339"/>
      <c r="B11" s="195"/>
      <c r="Q11" s="196"/>
      <c r="R11" s="340"/>
      <c r="S11" s="339"/>
      <c r="T11" s="195"/>
      <c r="AI11" s="196"/>
      <c r="AJ11" s="340"/>
    </row>
    <row r="12" spans="1:36" ht="20.100000000000001" customHeight="1">
      <c r="A12" s="339"/>
      <c r="B12" s="195"/>
      <c r="F12" s="731" t="s">
        <v>1198</v>
      </c>
      <c r="G12" s="731"/>
      <c r="H12" s="731"/>
      <c r="I12" s="731"/>
      <c r="J12" s="731"/>
      <c r="K12" s="731"/>
      <c r="L12" s="731"/>
      <c r="M12" s="732"/>
      <c r="N12" s="742" t="s">
        <v>1197</v>
      </c>
      <c r="O12" s="713" t="s">
        <v>1240</v>
      </c>
      <c r="P12" s="716" t="s">
        <v>1196</v>
      </c>
      <c r="Q12" s="196"/>
      <c r="R12" s="340"/>
      <c r="S12" s="339"/>
      <c r="T12" s="195"/>
      <c r="X12" s="731" t="s">
        <v>1198</v>
      </c>
      <c r="Y12" s="731"/>
      <c r="Z12" s="731"/>
      <c r="AA12" s="731"/>
      <c r="AB12" s="731"/>
      <c r="AC12" s="731"/>
      <c r="AD12" s="731"/>
      <c r="AE12" s="732"/>
      <c r="AF12" s="742" t="s">
        <v>1197</v>
      </c>
      <c r="AG12" s="713" t="s">
        <v>1240</v>
      </c>
      <c r="AH12" s="716" t="s">
        <v>1196</v>
      </c>
      <c r="AI12" s="196"/>
      <c r="AJ12" s="340"/>
    </row>
    <row r="13" spans="1:36" ht="20.100000000000001" customHeight="1">
      <c r="A13" s="339"/>
      <c r="B13" s="195"/>
      <c r="F13" s="731" t="s">
        <v>1199</v>
      </c>
      <c r="G13" s="731"/>
      <c r="H13" s="731"/>
      <c r="I13" s="731"/>
      <c r="J13" s="731"/>
      <c r="K13" s="731"/>
      <c r="L13" s="731"/>
      <c r="M13" s="732"/>
      <c r="N13" s="743"/>
      <c r="O13" s="714"/>
      <c r="P13" s="717"/>
      <c r="Q13" s="196"/>
      <c r="R13" s="340"/>
      <c r="S13" s="339"/>
      <c r="T13" s="195"/>
      <c r="X13" s="731" t="s">
        <v>1199</v>
      </c>
      <c r="Y13" s="731"/>
      <c r="Z13" s="731"/>
      <c r="AA13" s="731"/>
      <c r="AB13" s="731"/>
      <c r="AC13" s="731"/>
      <c r="AD13" s="731"/>
      <c r="AE13" s="732"/>
      <c r="AF13" s="743"/>
      <c r="AG13" s="714"/>
      <c r="AH13" s="717"/>
      <c r="AI13" s="196"/>
      <c r="AJ13" s="340"/>
    </row>
    <row r="14" spans="1:36" ht="20.100000000000001" customHeight="1" thickBot="1">
      <c r="A14" s="339"/>
      <c r="B14" s="195"/>
      <c r="F14" s="731" t="s">
        <v>1259</v>
      </c>
      <c r="G14" s="731"/>
      <c r="H14" s="731"/>
      <c r="I14" s="731"/>
      <c r="J14" s="731"/>
      <c r="K14" s="731"/>
      <c r="L14" s="731"/>
      <c r="M14" s="732"/>
      <c r="N14" s="744"/>
      <c r="O14" s="715"/>
      <c r="P14" s="718"/>
      <c r="Q14" s="196"/>
      <c r="R14" s="340"/>
      <c r="S14" s="339"/>
      <c r="T14" s="195"/>
      <c r="X14" s="731" t="s">
        <v>1259</v>
      </c>
      <c r="Y14" s="731"/>
      <c r="Z14" s="731"/>
      <c r="AA14" s="731"/>
      <c r="AB14" s="731"/>
      <c r="AC14" s="731"/>
      <c r="AD14" s="731"/>
      <c r="AE14" s="732"/>
      <c r="AF14" s="744"/>
      <c r="AG14" s="715"/>
      <c r="AH14" s="718"/>
      <c r="AI14" s="196"/>
      <c r="AJ14" s="340"/>
    </row>
    <row r="15" spans="1:36" ht="20.100000000000001" customHeight="1" thickBot="1">
      <c r="A15" s="339"/>
      <c r="B15" s="197"/>
      <c r="C15" s="198"/>
      <c r="D15" s="198"/>
      <c r="E15" s="198"/>
      <c r="F15" s="198"/>
      <c r="G15" s="198"/>
      <c r="H15" s="198"/>
      <c r="I15" s="198"/>
      <c r="J15" s="198"/>
      <c r="K15" s="198"/>
      <c r="L15" s="198"/>
      <c r="M15" s="198"/>
      <c r="N15" s="198"/>
      <c r="O15" s="198"/>
      <c r="P15" s="198"/>
      <c r="Q15" s="199"/>
      <c r="R15" s="340"/>
      <c r="S15" s="339"/>
      <c r="T15" s="197"/>
      <c r="U15" s="198"/>
      <c r="V15" s="198"/>
      <c r="W15" s="198"/>
      <c r="X15" s="198"/>
      <c r="Y15" s="198"/>
      <c r="Z15" s="198"/>
      <c r="AA15" s="198"/>
      <c r="AB15" s="198"/>
      <c r="AC15" s="198"/>
      <c r="AD15" s="198"/>
      <c r="AE15" s="198"/>
      <c r="AF15" s="198"/>
      <c r="AG15" s="198"/>
      <c r="AH15" s="198"/>
      <c r="AI15" s="199"/>
      <c r="AJ15" s="340"/>
    </row>
    <row r="16" spans="1:36" ht="39.950000000000003" customHeight="1" thickTop="1">
      <c r="A16" s="341"/>
      <c r="B16" s="192"/>
      <c r="C16" s="192"/>
      <c r="D16" s="192"/>
      <c r="E16" s="192"/>
      <c r="F16" s="192"/>
      <c r="G16" s="192"/>
      <c r="H16" s="192"/>
      <c r="I16" s="192"/>
      <c r="J16" s="192"/>
      <c r="K16" s="192"/>
      <c r="L16" s="192"/>
      <c r="M16" s="192"/>
      <c r="N16" s="192"/>
      <c r="O16" s="192"/>
      <c r="P16" s="192"/>
      <c r="Q16" s="192"/>
      <c r="R16" s="346"/>
      <c r="S16" s="341"/>
      <c r="T16" s="192"/>
      <c r="U16" s="192"/>
      <c r="V16" s="192"/>
      <c r="W16" s="192"/>
      <c r="X16" s="192"/>
      <c r="Y16" s="192"/>
      <c r="Z16" s="192"/>
      <c r="AA16" s="192"/>
      <c r="AB16" s="192"/>
      <c r="AC16" s="192"/>
      <c r="AD16" s="192"/>
      <c r="AE16" s="192"/>
      <c r="AF16" s="192"/>
      <c r="AG16" s="192"/>
      <c r="AH16" s="192"/>
      <c r="AI16" s="192"/>
      <c r="AJ16" s="346"/>
    </row>
    <row r="17" spans="1:36" ht="39.950000000000003" customHeight="1" thickBot="1">
      <c r="A17" s="342"/>
      <c r="B17" s="262"/>
      <c r="C17" s="262"/>
      <c r="D17" s="262"/>
      <c r="E17" s="262"/>
      <c r="F17" s="262"/>
      <c r="G17" s="262"/>
      <c r="H17" s="262"/>
      <c r="I17" s="262"/>
      <c r="J17" s="262"/>
      <c r="K17" s="262"/>
      <c r="L17" s="262"/>
      <c r="M17" s="262"/>
      <c r="N17" s="262"/>
      <c r="O17" s="262"/>
      <c r="P17" s="262"/>
      <c r="Q17" s="262"/>
      <c r="R17" s="347"/>
      <c r="S17" s="342"/>
      <c r="T17" s="262"/>
      <c r="U17" s="262"/>
      <c r="V17" s="262"/>
      <c r="W17" s="262"/>
      <c r="X17" s="262"/>
      <c r="Y17" s="262"/>
      <c r="Z17" s="262"/>
      <c r="AA17" s="262"/>
      <c r="AB17" s="262"/>
      <c r="AC17" s="262"/>
      <c r="AD17" s="262"/>
      <c r="AE17" s="262"/>
      <c r="AF17" s="262"/>
      <c r="AG17" s="262"/>
      <c r="AH17" s="262"/>
      <c r="AI17" s="262"/>
      <c r="AJ17" s="347"/>
    </row>
    <row r="18" spans="1:36" ht="24.95" customHeight="1" thickTop="1">
      <c r="A18" s="339"/>
      <c r="B18" s="193"/>
      <c r="C18" s="194"/>
      <c r="D18" s="194"/>
      <c r="E18" s="194"/>
      <c r="F18" s="194"/>
      <c r="G18" s="194"/>
      <c r="H18" s="194"/>
      <c r="I18" s="194"/>
      <c r="J18" s="194"/>
      <c r="K18" s="194"/>
      <c r="L18" s="194"/>
      <c r="M18" s="194"/>
      <c r="N18" s="729" t="s">
        <v>1191</v>
      </c>
      <c r="O18" s="729"/>
      <c r="P18" s="729">
        <f>一覧・印刷用!A3</f>
        <v>2</v>
      </c>
      <c r="Q18" s="730"/>
      <c r="R18" s="343"/>
      <c r="S18" s="339"/>
      <c r="T18" s="193"/>
      <c r="U18" s="194"/>
      <c r="V18" s="194"/>
      <c r="W18" s="194"/>
      <c r="X18" s="194"/>
      <c r="Y18" s="194"/>
      <c r="Z18" s="194"/>
      <c r="AA18" s="194"/>
      <c r="AB18" s="194"/>
      <c r="AC18" s="194"/>
      <c r="AD18" s="194"/>
      <c r="AE18" s="194"/>
      <c r="AF18" s="729" t="s">
        <v>1191</v>
      </c>
      <c r="AG18" s="729"/>
      <c r="AH18" s="729">
        <f>一覧・印刷用!A34</f>
        <v>32</v>
      </c>
      <c r="AI18" s="730"/>
      <c r="AJ18" s="340"/>
    </row>
    <row r="19" spans="1:36" ht="35.1" customHeight="1">
      <c r="A19" s="339"/>
      <c r="B19" s="195"/>
      <c r="C19" s="720" t="s">
        <v>1192</v>
      </c>
      <c r="D19" s="720"/>
      <c r="E19" s="720"/>
      <c r="F19" s="720"/>
      <c r="G19" s="720"/>
      <c r="H19" s="720"/>
      <c r="I19" s="720"/>
      <c r="J19" s="720"/>
      <c r="K19" s="720"/>
      <c r="L19" s="720"/>
      <c r="M19" s="720"/>
      <c r="N19" s="261"/>
      <c r="Q19" s="196"/>
      <c r="R19" s="340"/>
      <c r="S19" s="339"/>
      <c r="T19" s="195"/>
      <c r="U19" s="720" t="s">
        <v>1192</v>
      </c>
      <c r="V19" s="720"/>
      <c r="W19" s="720"/>
      <c r="X19" s="720"/>
      <c r="Y19" s="720"/>
      <c r="Z19" s="720"/>
      <c r="AA19" s="720"/>
      <c r="AB19" s="720"/>
      <c r="AC19" s="720"/>
      <c r="AD19" s="720"/>
      <c r="AE19" s="720"/>
      <c r="AF19" s="261"/>
      <c r="AI19" s="196"/>
      <c r="AJ19" s="340"/>
    </row>
    <row r="20" spans="1:36" ht="24.95" customHeight="1">
      <c r="A20" s="339"/>
      <c r="B20" s="195"/>
      <c r="Q20" s="196"/>
      <c r="R20" s="340"/>
      <c r="S20" s="339"/>
      <c r="T20" s="195"/>
      <c r="AI20" s="196"/>
      <c r="AJ20" s="340"/>
    </row>
    <row r="21" spans="1:36" ht="35.1" customHeight="1">
      <c r="A21" s="339"/>
      <c r="B21" s="195"/>
      <c r="C21" s="202"/>
      <c r="D21" s="720" t="str">
        <f>一覧・印刷用!D3</f>
        <v>雨宮　敏樹</v>
      </c>
      <c r="E21" s="720"/>
      <c r="F21" s="720"/>
      <c r="G21" s="720"/>
      <c r="H21" s="720"/>
      <c r="I21" s="724" t="s">
        <v>1193</v>
      </c>
      <c r="J21" s="724"/>
      <c r="K21" s="202"/>
      <c r="L21" s="202"/>
      <c r="M21" s="202"/>
      <c r="Q21" s="196"/>
      <c r="R21" s="340"/>
      <c r="S21" s="339"/>
      <c r="T21" s="195"/>
      <c r="U21" s="202"/>
      <c r="V21" s="720" t="str">
        <f>一覧・印刷用!D34</f>
        <v>初鹿野美則</v>
      </c>
      <c r="W21" s="720"/>
      <c r="X21" s="720"/>
      <c r="Y21" s="720"/>
      <c r="Z21" s="720"/>
      <c r="AA21" s="724" t="s">
        <v>1193</v>
      </c>
      <c r="AB21" s="724"/>
      <c r="AC21" s="202"/>
      <c r="AD21" s="202"/>
      <c r="AE21" s="202"/>
      <c r="AI21" s="196"/>
      <c r="AJ21" s="340"/>
    </row>
    <row r="22" spans="1:36" ht="24.95" customHeight="1" thickBot="1">
      <c r="A22" s="339"/>
      <c r="B22" s="195"/>
      <c r="D22" s="203"/>
      <c r="E22" s="203"/>
      <c r="F22" s="203"/>
      <c r="G22" s="203"/>
      <c r="H22" s="203"/>
      <c r="I22" s="203"/>
      <c r="J22" s="203"/>
      <c r="Q22" s="196"/>
      <c r="R22" s="340"/>
      <c r="S22" s="339"/>
      <c r="T22" s="195"/>
      <c r="V22" s="203"/>
      <c r="W22" s="203"/>
      <c r="X22" s="203"/>
      <c r="Y22" s="203"/>
      <c r="Z22" s="203"/>
      <c r="AA22" s="203"/>
      <c r="AB22" s="203"/>
      <c r="AI22" s="196"/>
      <c r="AJ22" s="340"/>
    </row>
    <row r="23" spans="1:36" ht="35.1" customHeight="1" thickBot="1">
      <c r="A23" s="339"/>
      <c r="B23" s="195"/>
      <c r="C23" s="201"/>
      <c r="D23" s="721" t="str">
        <f>D7</f>
        <v>￥　6，0 0 0　円也</v>
      </c>
      <c r="E23" s="722"/>
      <c r="F23" s="722"/>
      <c r="G23" s="722"/>
      <c r="H23" s="722"/>
      <c r="I23" s="722"/>
      <c r="J23" s="723"/>
      <c r="K23" s="202"/>
      <c r="L23" s="201"/>
      <c r="M23" s="201"/>
      <c r="N23" s="201"/>
      <c r="Q23" s="196"/>
      <c r="R23" s="340"/>
      <c r="S23" s="339"/>
      <c r="T23" s="195"/>
      <c r="U23" s="201"/>
      <c r="V23" s="721" t="str">
        <f>D7</f>
        <v>￥　6，0 0 0　円也</v>
      </c>
      <c r="W23" s="722"/>
      <c r="X23" s="722"/>
      <c r="Y23" s="722"/>
      <c r="Z23" s="722"/>
      <c r="AA23" s="722"/>
      <c r="AB23" s="723"/>
      <c r="AC23" s="202"/>
      <c r="AD23" s="201"/>
      <c r="AE23" s="201"/>
      <c r="AF23" s="201"/>
      <c r="AI23" s="196"/>
      <c r="AJ23" s="340"/>
    </row>
    <row r="24" spans="1:36" ht="20.100000000000001" customHeight="1">
      <c r="A24" s="339"/>
      <c r="B24" s="195"/>
      <c r="D24" s="733" t="str">
        <f>D8</f>
        <v>但し、第三種認定料及び認定会経費として。</v>
      </c>
      <c r="E24" s="733"/>
      <c r="F24" s="733"/>
      <c r="G24" s="733"/>
      <c r="H24" s="733"/>
      <c r="I24" s="733"/>
      <c r="J24" s="733"/>
      <c r="K24" s="56"/>
      <c r="L24" s="56"/>
      <c r="M24" s="56"/>
      <c r="N24" s="56"/>
      <c r="O24" s="56"/>
      <c r="P24" s="56"/>
      <c r="Q24" s="260"/>
      <c r="R24" s="344"/>
      <c r="S24" s="339"/>
      <c r="T24" s="195"/>
      <c r="V24" s="733" t="str">
        <f>D8</f>
        <v>但し、第三種認定料及び認定会経費として。</v>
      </c>
      <c r="W24" s="733"/>
      <c r="X24" s="733"/>
      <c r="Y24" s="733"/>
      <c r="Z24" s="733"/>
      <c r="AA24" s="733"/>
      <c r="AB24" s="733"/>
      <c r="AC24" s="56"/>
      <c r="AD24" s="56"/>
      <c r="AE24" s="56"/>
      <c r="AF24" s="56"/>
      <c r="AG24" s="56"/>
      <c r="AH24" s="56"/>
      <c r="AI24" s="260"/>
      <c r="AJ24" s="340"/>
    </row>
    <row r="25" spans="1:36" ht="20.100000000000001" customHeight="1">
      <c r="A25" s="339"/>
      <c r="B25" s="195"/>
      <c r="Q25" s="196"/>
      <c r="R25" s="340"/>
      <c r="S25" s="339"/>
      <c r="T25" s="195"/>
      <c r="AI25" s="196"/>
      <c r="AJ25" s="340"/>
    </row>
    <row r="26" spans="1:36" ht="20.100000000000001" customHeight="1">
      <c r="A26" s="339"/>
      <c r="B26" s="195"/>
      <c r="F26" s="741" t="s">
        <v>1195</v>
      </c>
      <c r="G26" s="741"/>
      <c r="H26" s="741"/>
      <c r="I26" s="741"/>
      <c r="J26" s="741"/>
      <c r="K26" s="737" t="str">
        <f>K10</f>
        <v>令和元年12月8日</v>
      </c>
      <c r="L26" s="737"/>
      <c r="M26" s="737"/>
      <c r="N26" s="737"/>
      <c r="O26" s="737"/>
      <c r="P26" s="737"/>
      <c r="Q26" s="738"/>
      <c r="R26" s="345"/>
      <c r="S26" s="339"/>
      <c r="T26" s="195"/>
      <c r="X26" s="741" t="s">
        <v>1195</v>
      </c>
      <c r="Y26" s="741"/>
      <c r="Z26" s="741"/>
      <c r="AA26" s="741"/>
      <c r="AB26" s="741"/>
      <c r="AC26" s="737" t="str">
        <f>K10</f>
        <v>令和元年12月8日</v>
      </c>
      <c r="AD26" s="737"/>
      <c r="AE26" s="737"/>
      <c r="AF26" s="737"/>
      <c r="AG26" s="737"/>
      <c r="AH26" s="737"/>
      <c r="AI26" s="738"/>
      <c r="AJ26" s="340"/>
    </row>
    <row r="27" spans="1:36" ht="20.100000000000001" customHeight="1" thickBot="1">
      <c r="A27" s="339"/>
      <c r="B27" s="195"/>
      <c r="Q27" s="196"/>
      <c r="R27" s="340"/>
      <c r="S27" s="339"/>
      <c r="T27" s="195"/>
      <c r="AI27" s="196"/>
      <c r="AJ27" s="340"/>
    </row>
    <row r="28" spans="1:36" ht="20.100000000000001" customHeight="1">
      <c r="A28" s="339"/>
      <c r="B28" s="195"/>
      <c r="F28" s="731" t="s">
        <v>1198</v>
      </c>
      <c r="G28" s="731"/>
      <c r="H28" s="731"/>
      <c r="I28" s="731"/>
      <c r="J28" s="731"/>
      <c r="K28" s="731"/>
      <c r="L28" s="731"/>
      <c r="M28" s="732"/>
      <c r="N28" s="742" t="s">
        <v>1197</v>
      </c>
      <c r="O28" s="713" t="s">
        <v>1240</v>
      </c>
      <c r="P28" s="716" t="s">
        <v>1196</v>
      </c>
      <c r="Q28" s="196"/>
      <c r="R28" s="340"/>
      <c r="S28" s="339"/>
      <c r="T28" s="195"/>
      <c r="X28" s="731" t="s">
        <v>1198</v>
      </c>
      <c r="Y28" s="731"/>
      <c r="Z28" s="731"/>
      <c r="AA28" s="731"/>
      <c r="AB28" s="731"/>
      <c r="AC28" s="731"/>
      <c r="AD28" s="731"/>
      <c r="AE28" s="732"/>
      <c r="AF28" s="742" t="s">
        <v>1197</v>
      </c>
      <c r="AG28" s="713" t="s">
        <v>1240</v>
      </c>
      <c r="AH28" s="716" t="s">
        <v>1196</v>
      </c>
      <c r="AI28" s="196"/>
      <c r="AJ28" s="340"/>
    </row>
    <row r="29" spans="1:36" ht="20.100000000000001" customHeight="1">
      <c r="A29" s="339"/>
      <c r="B29" s="195"/>
      <c r="F29" s="731" t="s">
        <v>1199</v>
      </c>
      <c r="G29" s="731"/>
      <c r="H29" s="731"/>
      <c r="I29" s="731"/>
      <c r="J29" s="731"/>
      <c r="K29" s="731"/>
      <c r="L29" s="731"/>
      <c r="M29" s="732"/>
      <c r="N29" s="743"/>
      <c r="O29" s="714"/>
      <c r="P29" s="717"/>
      <c r="Q29" s="196"/>
      <c r="R29" s="340"/>
      <c r="S29" s="339"/>
      <c r="T29" s="195"/>
      <c r="X29" s="731" t="s">
        <v>1199</v>
      </c>
      <c r="Y29" s="731"/>
      <c r="Z29" s="731"/>
      <c r="AA29" s="731"/>
      <c r="AB29" s="731"/>
      <c r="AC29" s="731"/>
      <c r="AD29" s="731"/>
      <c r="AE29" s="732"/>
      <c r="AF29" s="743"/>
      <c r="AG29" s="714"/>
      <c r="AH29" s="717"/>
      <c r="AI29" s="196"/>
      <c r="AJ29" s="340"/>
    </row>
    <row r="30" spans="1:36" ht="20.100000000000001" customHeight="1" thickBot="1">
      <c r="A30" s="339"/>
      <c r="B30" s="195"/>
      <c r="F30" s="731" t="s">
        <v>1259</v>
      </c>
      <c r="G30" s="731"/>
      <c r="H30" s="731"/>
      <c r="I30" s="731"/>
      <c r="J30" s="731"/>
      <c r="K30" s="731"/>
      <c r="L30" s="731"/>
      <c r="M30" s="732"/>
      <c r="N30" s="744"/>
      <c r="O30" s="715"/>
      <c r="P30" s="718"/>
      <c r="Q30" s="196"/>
      <c r="R30" s="340"/>
      <c r="S30" s="339"/>
      <c r="T30" s="195"/>
      <c r="X30" s="731" t="s">
        <v>1259</v>
      </c>
      <c r="Y30" s="731"/>
      <c r="Z30" s="731"/>
      <c r="AA30" s="731"/>
      <c r="AB30" s="731"/>
      <c r="AC30" s="731"/>
      <c r="AD30" s="731"/>
      <c r="AE30" s="732"/>
      <c r="AF30" s="744"/>
      <c r="AG30" s="715"/>
      <c r="AH30" s="718"/>
      <c r="AI30" s="196"/>
      <c r="AJ30" s="340"/>
    </row>
    <row r="31" spans="1:36" ht="20.100000000000001" customHeight="1" thickBot="1">
      <c r="A31" s="339"/>
      <c r="B31" s="197"/>
      <c r="C31" s="198"/>
      <c r="D31" s="198"/>
      <c r="E31" s="198"/>
      <c r="F31" s="198"/>
      <c r="G31" s="198"/>
      <c r="H31" s="198"/>
      <c r="I31" s="198"/>
      <c r="J31" s="198"/>
      <c r="K31" s="198"/>
      <c r="L31" s="198"/>
      <c r="M31" s="198"/>
      <c r="N31" s="198"/>
      <c r="O31" s="198"/>
      <c r="P31" s="198"/>
      <c r="Q31" s="199"/>
      <c r="R31" s="340"/>
      <c r="S31" s="339"/>
      <c r="T31" s="197"/>
      <c r="U31" s="198"/>
      <c r="V31" s="198"/>
      <c r="W31" s="198"/>
      <c r="X31" s="198"/>
      <c r="Y31" s="198"/>
      <c r="Z31" s="198"/>
      <c r="AA31" s="198"/>
      <c r="AB31" s="198"/>
      <c r="AC31" s="198"/>
      <c r="AD31" s="198"/>
      <c r="AE31" s="198"/>
      <c r="AF31" s="198"/>
      <c r="AG31" s="198"/>
      <c r="AH31" s="198"/>
      <c r="AI31" s="199"/>
      <c r="AJ31" s="340"/>
    </row>
    <row r="32" spans="1:36" ht="27" customHeight="1" thickTop="1">
      <c r="A32" s="341"/>
      <c r="B32" s="265"/>
      <c r="C32" s="265"/>
      <c r="D32" s="265"/>
      <c r="E32" s="265"/>
      <c r="F32" s="265"/>
      <c r="G32" s="265"/>
      <c r="H32" s="265"/>
      <c r="I32" s="265"/>
      <c r="J32" s="265"/>
      <c r="K32" s="265"/>
      <c r="L32" s="265"/>
      <c r="M32" s="265"/>
      <c r="N32" s="265"/>
      <c r="O32" s="265"/>
      <c r="P32" s="265"/>
      <c r="Q32" s="265"/>
      <c r="R32" s="346"/>
      <c r="S32" s="341"/>
      <c r="T32" s="265"/>
      <c r="U32" s="265"/>
      <c r="V32" s="265"/>
      <c r="W32" s="265"/>
      <c r="X32" s="265"/>
      <c r="Y32" s="265"/>
      <c r="Z32" s="265"/>
      <c r="AA32" s="265"/>
      <c r="AB32" s="265"/>
      <c r="AC32" s="265"/>
      <c r="AD32" s="265"/>
      <c r="AE32" s="265"/>
      <c r="AF32" s="265"/>
      <c r="AG32" s="265"/>
      <c r="AH32" s="265"/>
      <c r="AI32" s="265"/>
      <c r="AJ32" s="346"/>
    </row>
    <row r="33" spans="1:36" ht="27" customHeight="1" thickBot="1">
      <c r="A33" s="342"/>
      <c r="B33" s="266"/>
      <c r="C33" s="266"/>
      <c r="D33" s="266"/>
      <c r="E33" s="266"/>
      <c r="F33" s="266"/>
      <c r="G33" s="266"/>
      <c r="H33" s="266"/>
      <c r="I33" s="266"/>
      <c r="J33" s="266"/>
      <c r="K33" s="266"/>
      <c r="L33" s="266"/>
      <c r="M33" s="266"/>
      <c r="N33" s="266"/>
      <c r="O33" s="266"/>
      <c r="P33" s="266"/>
      <c r="Q33" s="266"/>
      <c r="R33" s="347"/>
      <c r="S33" s="342"/>
      <c r="T33" s="262"/>
      <c r="U33" s="262"/>
      <c r="V33" s="262"/>
      <c r="W33" s="262"/>
      <c r="X33" s="262"/>
      <c r="Y33" s="262"/>
      <c r="Z33" s="262"/>
      <c r="AA33" s="262"/>
      <c r="AB33" s="262"/>
      <c r="AC33" s="262"/>
      <c r="AD33" s="262"/>
      <c r="AE33" s="262"/>
      <c r="AF33" s="262"/>
      <c r="AG33" s="262"/>
      <c r="AH33" s="262"/>
      <c r="AI33" s="262"/>
      <c r="AJ33" s="347"/>
    </row>
    <row r="34" spans="1:36" ht="24.95" customHeight="1" thickTop="1">
      <c r="A34" s="339"/>
      <c r="B34" s="193"/>
      <c r="C34" s="194"/>
      <c r="D34" s="194"/>
      <c r="E34" s="194"/>
      <c r="F34" s="194"/>
      <c r="G34" s="194"/>
      <c r="H34" s="194"/>
      <c r="I34" s="194"/>
      <c r="J34" s="194"/>
      <c r="K34" s="194"/>
      <c r="L34" s="194"/>
      <c r="M34" s="194"/>
      <c r="N34" s="729" t="s">
        <v>1191</v>
      </c>
      <c r="O34" s="729"/>
      <c r="P34" s="729">
        <f>一覧・印刷用!A4</f>
        <v>3</v>
      </c>
      <c r="Q34" s="730"/>
      <c r="R34" s="343"/>
      <c r="S34" s="339"/>
      <c r="T34" s="193"/>
      <c r="U34" s="194"/>
      <c r="V34" s="194"/>
      <c r="W34" s="194"/>
      <c r="X34" s="194"/>
      <c r="Y34" s="194"/>
      <c r="Z34" s="194"/>
      <c r="AA34" s="194"/>
      <c r="AB34" s="194"/>
      <c r="AC34" s="194"/>
      <c r="AD34" s="194"/>
      <c r="AE34" s="194"/>
      <c r="AF34" s="729" t="s">
        <v>1191</v>
      </c>
      <c r="AG34" s="729"/>
      <c r="AH34" s="729">
        <f>一覧・印刷用!A36</f>
        <v>33</v>
      </c>
      <c r="AI34" s="730"/>
      <c r="AJ34" s="340"/>
    </row>
    <row r="35" spans="1:36" ht="35.1" customHeight="1">
      <c r="A35" s="339"/>
      <c r="B35" s="195"/>
      <c r="C35" s="720" t="s">
        <v>1192</v>
      </c>
      <c r="D35" s="720"/>
      <c r="E35" s="720"/>
      <c r="F35" s="720"/>
      <c r="G35" s="720"/>
      <c r="H35" s="720"/>
      <c r="I35" s="720"/>
      <c r="J35" s="720"/>
      <c r="K35" s="720"/>
      <c r="L35" s="720"/>
      <c r="M35" s="720"/>
      <c r="N35" s="263"/>
      <c r="Q35" s="196"/>
      <c r="R35" s="340"/>
      <c r="S35" s="339"/>
      <c r="T35" s="195"/>
      <c r="U35" s="720" t="s">
        <v>1192</v>
      </c>
      <c r="V35" s="720"/>
      <c r="W35" s="720"/>
      <c r="X35" s="720"/>
      <c r="Y35" s="720"/>
      <c r="Z35" s="720"/>
      <c r="AA35" s="720"/>
      <c r="AB35" s="720"/>
      <c r="AC35" s="720"/>
      <c r="AD35" s="720"/>
      <c r="AE35" s="720"/>
      <c r="AF35" s="263"/>
      <c r="AI35" s="196"/>
      <c r="AJ35" s="340"/>
    </row>
    <row r="36" spans="1:36" ht="24.95" customHeight="1">
      <c r="A36" s="339"/>
      <c r="B36" s="195"/>
      <c r="Q36" s="196"/>
      <c r="R36" s="340"/>
      <c r="S36" s="339"/>
      <c r="T36" s="195"/>
      <c r="AI36" s="196"/>
      <c r="AJ36" s="340"/>
    </row>
    <row r="37" spans="1:36" ht="35.1" customHeight="1">
      <c r="A37" s="339"/>
      <c r="B37" s="195"/>
      <c r="C37" s="202"/>
      <c r="D37" s="720" t="str">
        <f>一覧・印刷用!D4</f>
        <v>荒居　祥太</v>
      </c>
      <c r="E37" s="720"/>
      <c r="F37" s="720"/>
      <c r="G37" s="720"/>
      <c r="H37" s="720"/>
      <c r="I37" s="724" t="s">
        <v>1193</v>
      </c>
      <c r="J37" s="724"/>
      <c r="K37" s="202"/>
      <c r="L37" s="202"/>
      <c r="M37" s="202"/>
      <c r="Q37" s="196"/>
      <c r="R37" s="340"/>
      <c r="S37" s="339"/>
      <c r="T37" s="195"/>
      <c r="U37" s="202"/>
      <c r="V37" s="720" t="str">
        <f>一覧・印刷用!D36</f>
        <v>橋爪　正樹</v>
      </c>
      <c r="W37" s="720"/>
      <c r="X37" s="720"/>
      <c r="Y37" s="720"/>
      <c r="Z37" s="720"/>
      <c r="AA37" s="724" t="s">
        <v>1193</v>
      </c>
      <c r="AB37" s="724"/>
      <c r="AC37" s="202"/>
      <c r="AD37" s="202"/>
      <c r="AE37" s="202"/>
      <c r="AI37" s="196"/>
      <c r="AJ37" s="340"/>
    </row>
    <row r="38" spans="1:36" ht="24.95" customHeight="1" thickBot="1">
      <c r="A38" s="339"/>
      <c r="B38" s="195"/>
      <c r="D38" s="203"/>
      <c r="E38" s="203"/>
      <c r="F38" s="203"/>
      <c r="G38" s="203"/>
      <c r="H38" s="203"/>
      <c r="I38" s="203"/>
      <c r="J38" s="203"/>
      <c r="Q38" s="196"/>
      <c r="R38" s="340"/>
      <c r="S38" s="339"/>
      <c r="T38" s="195"/>
      <c r="V38" s="203"/>
      <c r="W38" s="203"/>
      <c r="X38" s="203"/>
      <c r="Y38" s="203"/>
      <c r="Z38" s="203"/>
      <c r="AA38" s="203"/>
      <c r="AB38" s="203"/>
      <c r="AI38" s="196"/>
      <c r="AJ38" s="340"/>
    </row>
    <row r="39" spans="1:36" ht="35.1" customHeight="1" thickBot="1">
      <c r="A39" s="339"/>
      <c r="B39" s="195"/>
      <c r="C39" s="201"/>
      <c r="D39" s="721" t="str">
        <f>D7</f>
        <v>￥　6，0 0 0　円也</v>
      </c>
      <c r="E39" s="722"/>
      <c r="F39" s="722"/>
      <c r="G39" s="722"/>
      <c r="H39" s="722"/>
      <c r="I39" s="722"/>
      <c r="J39" s="723"/>
      <c r="K39" s="202"/>
      <c r="L39" s="201"/>
      <c r="M39" s="201"/>
      <c r="N39" s="201"/>
      <c r="Q39" s="196"/>
      <c r="R39" s="340"/>
      <c r="S39" s="339"/>
      <c r="T39" s="195"/>
      <c r="U39" s="201"/>
      <c r="V39" s="721" t="str">
        <f>D7</f>
        <v>￥　6，0 0 0　円也</v>
      </c>
      <c r="W39" s="722"/>
      <c r="X39" s="722"/>
      <c r="Y39" s="722"/>
      <c r="Z39" s="722"/>
      <c r="AA39" s="722"/>
      <c r="AB39" s="723"/>
      <c r="AC39" s="202"/>
      <c r="AD39" s="201"/>
      <c r="AE39" s="201"/>
      <c r="AF39" s="201"/>
      <c r="AI39" s="196"/>
      <c r="AJ39" s="340"/>
    </row>
    <row r="40" spans="1:36" ht="20.100000000000001" customHeight="1">
      <c r="A40" s="339"/>
      <c r="B40" s="195"/>
      <c r="D40" s="733" t="str">
        <f>D8</f>
        <v>但し、第三種認定料及び認定会経費として。</v>
      </c>
      <c r="E40" s="733"/>
      <c r="F40" s="733"/>
      <c r="G40" s="733"/>
      <c r="H40" s="733"/>
      <c r="I40" s="733"/>
      <c r="J40" s="733"/>
      <c r="K40" s="56"/>
      <c r="L40" s="56"/>
      <c r="M40" s="56"/>
      <c r="N40" s="56"/>
      <c r="O40" s="56"/>
      <c r="P40" s="56"/>
      <c r="Q40" s="260"/>
      <c r="R40" s="344"/>
      <c r="S40" s="339"/>
      <c r="T40" s="195"/>
      <c r="V40" s="733" t="str">
        <f>D8</f>
        <v>但し、第三種認定料及び認定会経費として。</v>
      </c>
      <c r="W40" s="733"/>
      <c r="X40" s="733"/>
      <c r="Y40" s="733"/>
      <c r="Z40" s="733"/>
      <c r="AA40" s="733"/>
      <c r="AB40" s="733"/>
      <c r="AC40" s="56"/>
      <c r="AD40" s="56"/>
      <c r="AE40" s="56"/>
      <c r="AF40" s="56"/>
      <c r="AG40" s="56"/>
      <c r="AH40" s="56"/>
      <c r="AI40" s="260"/>
      <c r="AJ40" s="340"/>
    </row>
    <row r="41" spans="1:36" ht="20.100000000000001" customHeight="1">
      <c r="A41" s="339"/>
      <c r="B41" s="195"/>
      <c r="Q41" s="196"/>
      <c r="R41" s="340"/>
      <c r="S41" s="339"/>
      <c r="T41" s="195"/>
      <c r="AI41" s="196"/>
      <c r="AJ41" s="340"/>
    </row>
    <row r="42" spans="1:36" ht="20.100000000000001" customHeight="1">
      <c r="A42" s="339"/>
      <c r="B42" s="195"/>
      <c r="F42" s="741" t="s">
        <v>1195</v>
      </c>
      <c r="G42" s="741"/>
      <c r="H42" s="741"/>
      <c r="I42" s="741"/>
      <c r="J42" s="741"/>
      <c r="K42" s="737" t="str">
        <f>K10</f>
        <v>令和元年12月8日</v>
      </c>
      <c r="L42" s="737"/>
      <c r="M42" s="737"/>
      <c r="N42" s="737"/>
      <c r="O42" s="737"/>
      <c r="P42" s="737"/>
      <c r="Q42" s="738"/>
      <c r="R42" s="345"/>
      <c r="S42" s="339"/>
      <c r="T42" s="195"/>
      <c r="X42" s="741" t="s">
        <v>1195</v>
      </c>
      <c r="Y42" s="741"/>
      <c r="Z42" s="741"/>
      <c r="AA42" s="741"/>
      <c r="AB42" s="741"/>
      <c r="AC42" s="737" t="str">
        <f>K10</f>
        <v>令和元年12月8日</v>
      </c>
      <c r="AD42" s="737"/>
      <c r="AE42" s="737"/>
      <c r="AF42" s="737"/>
      <c r="AG42" s="737"/>
      <c r="AH42" s="737"/>
      <c r="AI42" s="738"/>
      <c r="AJ42" s="340"/>
    </row>
    <row r="43" spans="1:36" ht="20.100000000000001" customHeight="1" thickBot="1">
      <c r="A43" s="339"/>
      <c r="B43" s="195"/>
      <c r="Q43" s="196"/>
      <c r="R43" s="340"/>
      <c r="S43" s="339"/>
      <c r="T43" s="195"/>
      <c r="AI43" s="196"/>
      <c r="AJ43" s="340"/>
    </row>
    <row r="44" spans="1:36" ht="20.100000000000001" customHeight="1">
      <c r="A44" s="339"/>
      <c r="B44" s="195"/>
      <c r="F44" s="731" t="s">
        <v>1198</v>
      </c>
      <c r="G44" s="731"/>
      <c r="H44" s="731"/>
      <c r="I44" s="731"/>
      <c r="J44" s="731"/>
      <c r="K44" s="731"/>
      <c r="L44" s="731"/>
      <c r="M44" s="732"/>
      <c r="N44" s="742" t="s">
        <v>1197</v>
      </c>
      <c r="O44" s="713" t="s">
        <v>1240</v>
      </c>
      <c r="P44" s="716" t="s">
        <v>1196</v>
      </c>
      <c r="Q44" s="196"/>
      <c r="R44" s="340"/>
      <c r="S44" s="339"/>
      <c r="T44" s="195"/>
      <c r="X44" s="731" t="s">
        <v>1198</v>
      </c>
      <c r="Y44" s="731"/>
      <c r="Z44" s="731"/>
      <c r="AA44" s="731"/>
      <c r="AB44" s="731"/>
      <c r="AC44" s="731"/>
      <c r="AD44" s="731"/>
      <c r="AE44" s="732"/>
      <c r="AF44" s="742" t="s">
        <v>1197</v>
      </c>
      <c r="AG44" s="713" t="s">
        <v>1240</v>
      </c>
      <c r="AH44" s="716" t="s">
        <v>1196</v>
      </c>
      <c r="AI44" s="196"/>
      <c r="AJ44" s="340"/>
    </row>
    <row r="45" spans="1:36" ht="20.100000000000001" customHeight="1">
      <c r="A45" s="339"/>
      <c r="B45" s="195"/>
      <c r="F45" s="731" t="s">
        <v>1199</v>
      </c>
      <c r="G45" s="731"/>
      <c r="H45" s="731"/>
      <c r="I45" s="731"/>
      <c r="J45" s="731"/>
      <c r="K45" s="731"/>
      <c r="L45" s="731"/>
      <c r="M45" s="732"/>
      <c r="N45" s="743"/>
      <c r="O45" s="714"/>
      <c r="P45" s="717"/>
      <c r="Q45" s="196"/>
      <c r="R45" s="340"/>
      <c r="S45" s="339"/>
      <c r="T45" s="195"/>
      <c r="X45" s="731" t="s">
        <v>1199</v>
      </c>
      <c r="Y45" s="731"/>
      <c r="Z45" s="731"/>
      <c r="AA45" s="731"/>
      <c r="AB45" s="731"/>
      <c r="AC45" s="731"/>
      <c r="AD45" s="731"/>
      <c r="AE45" s="732"/>
      <c r="AF45" s="743"/>
      <c r="AG45" s="714"/>
      <c r="AH45" s="717"/>
      <c r="AI45" s="196"/>
      <c r="AJ45" s="340"/>
    </row>
    <row r="46" spans="1:36" ht="20.100000000000001" customHeight="1" thickBot="1">
      <c r="A46" s="339"/>
      <c r="B46" s="195"/>
      <c r="F46" s="731" t="s">
        <v>1259</v>
      </c>
      <c r="G46" s="731"/>
      <c r="H46" s="731"/>
      <c r="I46" s="731"/>
      <c r="J46" s="731"/>
      <c r="K46" s="731"/>
      <c r="L46" s="731"/>
      <c r="M46" s="732"/>
      <c r="N46" s="744"/>
      <c r="O46" s="715"/>
      <c r="P46" s="718"/>
      <c r="Q46" s="196"/>
      <c r="R46" s="340"/>
      <c r="S46" s="339"/>
      <c r="T46" s="195"/>
      <c r="X46" s="731" t="s">
        <v>1259</v>
      </c>
      <c r="Y46" s="731"/>
      <c r="Z46" s="731"/>
      <c r="AA46" s="731"/>
      <c r="AB46" s="731"/>
      <c r="AC46" s="731"/>
      <c r="AD46" s="731"/>
      <c r="AE46" s="732"/>
      <c r="AF46" s="744"/>
      <c r="AG46" s="715"/>
      <c r="AH46" s="718"/>
      <c r="AI46" s="196"/>
      <c r="AJ46" s="340"/>
    </row>
    <row r="47" spans="1:36" ht="20.100000000000001" customHeight="1" thickBot="1">
      <c r="A47" s="339"/>
      <c r="B47" s="197"/>
      <c r="C47" s="198"/>
      <c r="D47" s="198"/>
      <c r="E47" s="198"/>
      <c r="F47" s="198"/>
      <c r="G47" s="198"/>
      <c r="H47" s="198"/>
      <c r="I47" s="198"/>
      <c r="J47" s="198"/>
      <c r="K47" s="198"/>
      <c r="L47" s="198"/>
      <c r="M47" s="198"/>
      <c r="N47" s="198"/>
      <c r="O47" s="198"/>
      <c r="P47" s="198"/>
      <c r="Q47" s="199"/>
      <c r="R47" s="340"/>
      <c r="S47" s="339"/>
      <c r="T47" s="197"/>
      <c r="U47" s="198"/>
      <c r="V47" s="198"/>
      <c r="W47" s="198"/>
      <c r="X47" s="198"/>
      <c r="Y47" s="198"/>
      <c r="Z47" s="198"/>
      <c r="AA47" s="198"/>
      <c r="AB47" s="198"/>
      <c r="AC47" s="198"/>
      <c r="AD47" s="198"/>
      <c r="AE47" s="198"/>
      <c r="AF47" s="198"/>
      <c r="AG47" s="198"/>
      <c r="AH47" s="198"/>
      <c r="AI47" s="199"/>
      <c r="AJ47" s="340"/>
    </row>
    <row r="48" spans="1:36" ht="39.950000000000003" customHeight="1" thickTop="1">
      <c r="A48" s="341"/>
      <c r="B48" s="192"/>
      <c r="C48" s="192"/>
      <c r="D48" s="192"/>
      <c r="E48" s="192"/>
      <c r="F48" s="192"/>
      <c r="G48" s="192"/>
      <c r="H48" s="192"/>
      <c r="I48" s="192"/>
      <c r="J48" s="192"/>
      <c r="K48" s="192"/>
      <c r="L48" s="192"/>
      <c r="M48" s="192"/>
      <c r="N48" s="192"/>
      <c r="O48" s="192"/>
      <c r="P48" s="192"/>
      <c r="Q48" s="192"/>
      <c r="R48" s="346"/>
      <c r="S48" s="341"/>
      <c r="T48" s="192"/>
      <c r="U48" s="192"/>
      <c r="V48" s="192"/>
      <c r="W48" s="192"/>
      <c r="X48" s="192"/>
      <c r="Y48" s="192"/>
      <c r="Z48" s="192"/>
      <c r="AA48" s="192"/>
      <c r="AB48" s="192"/>
      <c r="AC48" s="192"/>
      <c r="AD48" s="192"/>
      <c r="AE48" s="192"/>
      <c r="AF48" s="192"/>
      <c r="AG48" s="192"/>
      <c r="AH48" s="192"/>
      <c r="AI48" s="192"/>
      <c r="AJ48" s="346"/>
    </row>
    <row r="49" spans="1:36" ht="39.950000000000003" customHeight="1" thickBot="1">
      <c r="A49" s="342"/>
      <c r="B49" s="262"/>
      <c r="C49" s="262"/>
      <c r="D49" s="262"/>
      <c r="E49" s="262"/>
      <c r="F49" s="262"/>
      <c r="G49" s="262"/>
      <c r="H49" s="262"/>
      <c r="I49" s="262"/>
      <c r="J49" s="262"/>
      <c r="K49" s="262"/>
      <c r="L49" s="262"/>
      <c r="M49" s="262"/>
      <c r="N49" s="262"/>
      <c r="O49" s="262"/>
      <c r="P49" s="262"/>
      <c r="Q49" s="262"/>
      <c r="R49" s="347"/>
      <c r="S49" s="342"/>
      <c r="T49" s="262"/>
      <c r="U49" s="262"/>
      <c r="V49" s="262"/>
      <c r="W49" s="262"/>
      <c r="X49" s="262"/>
      <c r="Y49" s="262"/>
      <c r="Z49" s="262"/>
      <c r="AA49" s="262"/>
      <c r="AB49" s="262"/>
      <c r="AC49" s="262"/>
      <c r="AD49" s="262"/>
      <c r="AE49" s="262"/>
      <c r="AF49" s="262"/>
      <c r="AG49" s="262"/>
      <c r="AH49" s="262"/>
      <c r="AI49" s="262"/>
      <c r="AJ49" s="347"/>
    </row>
    <row r="50" spans="1:36" ht="20.100000000000001" hidden="1" customHeight="1" thickTop="1">
      <c r="A50" s="339"/>
      <c r="B50" s="193"/>
      <c r="C50" s="194"/>
      <c r="D50" s="194"/>
      <c r="E50" s="194"/>
      <c r="F50" s="194"/>
      <c r="G50" s="194"/>
      <c r="H50" s="194"/>
      <c r="I50" s="194"/>
      <c r="J50" s="194"/>
      <c r="K50" s="194"/>
      <c r="L50" s="194"/>
      <c r="M50" s="194"/>
      <c r="N50" s="760" t="s">
        <v>1191</v>
      </c>
      <c r="O50" s="760"/>
      <c r="P50" s="760">
        <f>一覧・記入用!A5</f>
        <v>4</v>
      </c>
      <c r="Q50" s="761"/>
      <c r="R50" s="348"/>
      <c r="S50" s="339"/>
      <c r="T50" s="193"/>
      <c r="U50" s="194"/>
      <c r="V50" s="194"/>
      <c r="W50" s="194"/>
      <c r="X50" s="194"/>
      <c r="Y50" s="194"/>
      <c r="Z50" s="194"/>
      <c r="AA50" s="194"/>
      <c r="AB50" s="194"/>
      <c r="AC50" s="194"/>
      <c r="AD50" s="194"/>
      <c r="AE50" s="194"/>
      <c r="AF50" s="760" t="s">
        <v>1191</v>
      </c>
      <c r="AG50" s="760"/>
      <c r="AH50" s="760">
        <f>一覧・記入用!R5</f>
        <v>0</v>
      </c>
      <c r="AI50" s="761"/>
      <c r="AJ50" s="340"/>
    </row>
    <row r="51" spans="1:36" ht="24.95" customHeight="1" thickTop="1">
      <c r="A51" s="339"/>
      <c r="B51" s="193"/>
      <c r="C51" s="194"/>
      <c r="D51" s="194"/>
      <c r="E51" s="194"/>
      <c r="F51" s="194"/>
      <c r="G51" s="194"/>
      <c r="H51" s="194"/>
      <c r="I51" s="194"/>
      <c r="J51" s="194"/>
      <c r="K51" s="194"/>
      <c r="L51" s="194"/>
      <c r="M51" s="194"/>
      <c r="N51" s="729" t="s">
        <v>1191</v>
      </c>
      <c r="O51" s="729"/>
      <c r="P51" s="729">
        <f>一覧・印刷用!A5</f>
        <v>4</v>
      </c>
      <c r="Q51" s="730"/>
      <c r="R51" s="343"/>
      <c r="S51" s="339"/>
      <c r="T51" s="193"/>
      <c r="U51" s="194"/>
      <c r="V51" s="194"/>
      <c r="W51" s="194"/>
      <c r="X51" s="194"/>
      <c r="Y51" s="194"/>
      <c r="Z51" s="194"/>
      <c r="AA51" s="194"/>
      <c r="AB51" s="194"/>
      <c r="AC51" s="194"/>
      <c r="AD51" s="194"/>
      <c r="AE51" s="194"/>
      <c r="AF51" s="729" t="s">
        <v>1191</v>
      </c>
      <c r="AG51" s="729"/>
      <c r="AH51" s="729">
        <f>一覧・印刷用!A37</f>
        <v>34</v>
      </c>
      <c r="AI51" s="730"/>
      <c r="AJ51" s="340"/>
    </row>
    <row r="52" spans="1:36" ht="35.1" customHeight="1">
      <c r="A52" s="339"/>
      <c r="B52" s="195"/>
      <c r="C52" s="720" t="s">
        <v>1192</v>
      </c>
      <c r="D52" s="720"/>
      <c r="E52" s="720"/>
      <c r="F52" s="720"/>
      <c r="G52" s="720"/>
      <c r="H52" s="720"/>
      <c r="I52" s="720"/>
      <c r="J52" s="720"/>
      <c r="K52" s="720"/>
      <c r="L52" s="720"/>
      <c r="M52" s="720"/>
      <c r="N52" s="263"/>
      <c r="Q52" s="196"/>
      <c r="R52" s="340"/>
      <c r="S52" s="339"/>
      <c r="T52" s="195"/>
      <c r="U52" s="720" t="s">
        <v>1192</v>
      </c>
      <c r="V52" s="720"/>
      <c r="W52" s="720"/>
      <c r="X52" s="720"/>
      <c r="Y52" s="720"/>
      <c r="Z52" s="720"/>
      <c r="AA52" s="720"/>
      <c r="AB52" s="720"/>
      <c r="AC52" s="720"/>
      <c r="AD52" s="720"/>
      <c r="AE52" s="720"/>
      <c r="AF52" s="263"/>
      <c r="AI52" s="196"/>
      <c r="AJ52" s="340"/>
    </row>
    <row r="53" spans="1:36" ht="24.95" customHeight="1">
      <c r="A53" s="339"/>
      <c r="B53" s="195"/>
      <c r="Q53" s="196"/>
      <c r="R53" s="340"/>
      <c r="S53" s="339"/>
      <c r="T53" s="195"/>
      <c r="AI53" s="196"/>
      <c r="AJ53" s="340"/>
    </row>
    <row r="54" spans="1:36" ht="35.1" customHeight="1">
      <c r="A54" s="339"/>
      <c r="B54" s="195"/>
      <c r="C54" s="202"/>
      <c r="D54" s="720" t="str">
        <f>一覧・印刷用!D5</f>
        <v>荒井　光也</v>
      </c>
      <c r="E54" s="720"/>
      <c r="F54" s="720"/>
      <c r="G54" s="720"/>
      <c r="H54" s="720"/>
      <c r="I54" s="724" t="s">
        <v>1193</v>
      </c>
      <c r="J54" s="724"/>
      <c r="K54" s="202"/>
      <c r="L54" s="202"/>
      <c r="M54" s="202"/>
      <c r="Q54" s="196"/>
      <c r="R54" s="340"/>
      <c r="S54" s="339"/>
      <c r="T54" s="195"/>
      <c r="U54" s="202"/>
      <c r="V54" s="720" t="str">
        <f>一覧・印刷用!D37</f>
        <v>羽田　達彦</v>
      </c>
      <c r="W54" s="720"/>
      <c r="X54" s="720"/>
      <c r="Y54" s="720"/>
      <c r="Z54" s="720"/>
      <c r="AA54" s="724" t="s">
        <v>1193</v>
      </c>
      <c r="AB54" s="724"/>
      <c r="AC54" s="202"/>
      <c r="AD54" s="202"/>
      <c r="AE54" s="202"/>
      <c r="AI54" s="196"/>
      <c r="AJ54" s="340"/>
    </row>
    <row r="55" spans="1:36" ht="24.95" customHeight="1" thickBot="1">
      <c r="A55" s="339"/>
      <c r="B55" s="195"/>
      <c r="D55" s="203"/>
      <c r="E55" s="203"/>
      <c r="F55" s="203"/>
      <c r="G55" s="203"/>
      <c r="H55" s="203"/>
      <c r="I55" s="203"/>
      <c r="J55" s="203"/>
      <c r="Q55" s="196"/>
      <c r="R55" s="340"/>
      <c r="S55" s="339"/>
      <c r="T55" s="195"/>
      <c r="V55" s="203"/>
      <c r="W55" s="203"/>
      <c r="X55" s="203"/>
      <c r="Y55" s="203"/>
      <c r="Z55" s="203"/>
      <c r="AA55" s="203"/>
      <c r="AB55" s="203"/>
      <c r="AI55" s="196"/>
      <c r="AJ55" s="340"/>
    </row>
    <row r="56" spans="1:36" ht="35.1" customHeight="1" thickBot="1">
      <c r="A56" s="339"/>
      <c r="B56" s="195"/>
      <c r="C56" s="201"/>
      <c r="D56" s="721" t="str">
        <f>D7</f>
        <v>￥　6，0 0 0　円也</v>
      </c>
      <c r="E56" s="722"/>
      <c r="F56" s="722"/>
      <c r="G56" s="722"/>
      <c r="H56" s="722"/>
      <c r="I56" s="722"/>
      <c r="J56" s="723"/>
      <c r="K56" s="202"/>
      <c r="L56" s="201"/>
      <c r="M56" s="201"/>
      <c r="N56" s="201"/>
      <c r="Q56" s="196"/>
      <c r="R56" s="340"/>
      <c r="S56" s="339"/>
      <c r="T56" s="195"/>
      <c r="U56" s="201"/>
      <c r="V56" s="721" t="str">
        <f>D7</f>
        <v>￥　6，0 0 0　円也</v>
      </c>
      <c r="W56" s="722"/>
      <c r="X56" s="722"/>
      <c r="Y56" s="722"/>
      <c r="Z56" s="722"/>
      <c r="AA56" s="722"/>
      <c r="AB56" s="723"/>
      <c r="AC56" s="202"/>
      <c r="AD56" s="201"/>
      <c r="AE56" s="201"/>
      <c r="AF56" s="201"/>
      <c r="AI56" s="196"/>
      <c r="AJ56" s="340"/>
    </row>
    <row r="57" spans="1:36" ht="20.100000000000001" customHeight="1">
      <c r="A57" s="339"/>
      <c r="B57" s="195"/>
      <c r="D57" s="733" t="str">
        <f>D8</f>
        <v>但し、第三種認定料及び認定会経費として。</v>
      </c>
      <c r="E57" s="733"/>
      <c r="F57" s="733"/>
      <c r="G57" s="733"/>
      <c r="H57" s="733"/>
      <c r="I57" s="733"/>
      <c r="J57" s="733"/>
      <c r="K57" s="56"/>
      <c r="L57" s="56"/>
      <c r="M57" s="56"/>
      <c r="N57" s="56"/>
      <c r="O57" s="56"/>
      <c r="P57" s="56"/>
      <c r="Q57" s="260"/>
      <c r="R57" s="344"/>
      <c r="S57" s="339"/>
      <c r="T57" s="195"/>
      <c r="V57" s="733" t="str">
        <f>D8</f>
        <v>但し、第三種認定料及び認定会経費として。</v>
      </c>
      <c r="W57" s="733"/>
      <c r="X57" s="733"/>
      <c r="Y57" s="733"/>
      <c r="Z57" s="733"/>
      <c r="AA57" s="733"/>
      <c r="AB57" s="733"/>
      <c r="AC57" s="56"/>
      <c r="AD57" s="56"/>
      <c r="AE57" s="56"/>
      <c r="AF57" s="56"/>
      <c r="AG57" s="56"/>
      <c r="AH57" s="56"/>
      <c r="AI57" s="260"/>
      <c r="AJ57" s="340"/>
    </row>
    <row r="58" spans="1:36" ht="20.100000000000001" customHeight="1">
      <c r="A58" s="339"/>
      <c r="B58" s="195"/>
      <c r="Q58" s="196"/>
      <c r="R58" s="340"/>
      <c r="S58" s="339"/>
      <c r="T58" s="195"/>
      <c r="AI58" s="196"/>
      <c r="AJ58" s="340"/>
    </row>
    <row r="59" spans="1:36" ht="20.100000000000001" customHeight="1">
      <c r="A59" s="339"/>
      <c r="B59" s="195"/>
      <c r="F59" s="741" t="s">
        <v>1195</v>
      </c>
      <c r="G59" s="741"/>
      <c r="H59" s="741"/>
      <c r="I59" s="741"/>
      <c r="J59" s="741"/>
      <c r="K59" s="737" t="str">
        <f>K10</f>
        <v>令和元年12月8日</v>
      </c>
      <c r="L59" s="737"/>
      <c r="M59" s="737"/>
      <c r="N59" s="737"/>
      <c r="O59" s="737"/>
      <c r="P59" s="737"/>
      <c r="Q59" s="738"/>
      <c r="R59" s="345"/>
      <c r="S59" s="339"/>
      <c r="T59" s="195"/>
      <c r="X59" s="741" t="s">
        <v>1195</v>
      </c>
      <c r="Y59" s="741"/>
      <c r="Z59" s="741"/>
      <c r="AA59" s="741"/>
      <c r="AB59" s="741"/>
      <c r="AC59" s="737" t="str">
        <f>K10</f>
        <v>令和元年12月8日</v>
      </c>
      <c r="AD59" s="737"/>
      <c r="AE59" s="737"/>
      <c r="AF59" s="737"/>
      <c r="AG59" s="737"/>
      <c r="AH59" s="737"/>
      <c r="AI59" s="738"/>
      <c r="AJ59" s="340"/>
    </row>
    <row r="60" spans="1:36" ht="20.100000000000001" customHeight="1" thickBot="1">
      <c r="A60" s="339"/>
      <c r="B60" s="195"/>
      <c r="Q60" s="196"/>
      <c r="R60" s="340"/>
      <c r="S60" s="339"/>
      <c r="T60" s="195"/>
      <c r="AI60" s="196"/>
      <c r="AJ60" s="340"/>
    </row>
    <row r="61" spans="1:36" ht="20.100000000000001" customHeight="1">
      <c r="A61" s="339"/>
      <c r="B61" s="195"/>
      <c r="F61" s="731" t="s">
        <v>1198</v>
      </c>
      <c r="G61" s="731"/>
      <c r="H61" s="731"/>
      <c r="I61" s="731"/>
      <c r="J61" s="731"/>
      <c r="K61" s="731"/>
      <c r="L61" s="731"/>
      <c r="M61" s="732"/>
      <c r="N61" s="742" t="s">
        <v>1197</v>
      </c>
      <c r="O61" s="713" t="s">
        <v>1240</v>
      </c>
      <c r="P61" s="716" t="s">
        <v>1196</v>
      </c>
      <c r="Q61" s="196"/>
      <c r="R61" s="340"/>
      <c r="S61" s="339"/>
      <c r="T61" s="195"/>
      <c r="X61" s="731" t="s">
        <v>1198</v>
      </c>
      <c r="Y61" s="731"/>
      <c r="Z61" s="731"/>
      <c r="AA61" s="731"/>
      <c r="AB61" s="731"/>
      <c r="AC61" s="731"/>
      <c r="AD61" s="731"/>
      <c r="AE61" s="732"/>
      <c r="AF61" s="742" t="s">
        <v>1197</v>
      </c>
      <c r="AG61" s="713" t="s">
        <v>1240</v>
      </c>
      <c r="AH61" s="716" t="s">
        <v>1196</v>
      </c>
      <c r="AI61" s="196"/>
      <c r="AJ61" s="340"/>
    </row>
    <row r="62" spans="1:36" ht="20.100000000000001" customHeight="1">
      <c r="A62" s="339"/>
      <c r="B62" s="195"/>
      <c r="F62" s="731" t="s">
        <v>1199</v>
      </c>
      <c r="G62" s="731"/>
      <c r="H62" s="731"/>
      <c r="I62" s="731"/>
      <c r="J62" s="731"/>
      <c r="K62" s="731"/>
      <c r="L62" s="731"/>
      <c r="M62" s="732"/>
      <c r="N62" s="743"/>
      <c r="O62" s="714"/>
      <c r="P62" s="717"/>
      <c r="Q62" s="196"/>
      <c r="R62" s="340"/>
      <c r="S62" s="339"/>
      <c r="T62" s="195"/>
      <c r="X62" s="731" t="s">
        <v>1199</v>
      </c>
      <c r="Y62" s="731"/>
      <c r="Z62" s="731"/>
      <c r="AA62" s="731"/>
      <c r="AB62" s="731"/>
      <c r="AC62" s="731"/>
      <c r="AD62" s="731"/>
      <c r="AE62" s="732"/>
      <c r="AF62" s="743"/>
      <c r="AG62" s="714"/>
      <c r="AH62" s="717"/>
      <c r="AI62" s="196"/>
      <c r="AJ62" s="340"/>
    </row>
    <row r="63" spans="1:36" ht="20.100000000000001" customHeight="1" thickBot="1">
      <c r="A63" s="339"/>
      <c r="B63" s="195"/>
      <c r="F63" s="731" t="s">
        <v>1259</v>
      </c>
      <c r="G63" s="731"/>
      <c r="H63" s="731"/>
      <c r="I63" s="731"/>
      <c r="J63" s="731"/>
      <c r="K63" s="731"/>
      <c r="L63" s="731"/>
      <c r="M63" s="732"/>
      <c r="N63" s="744"/>
      <c r="O63" s="715"/>
      <c r="P63" s="718"/>
      <c r="Q63" s="196"/>
      <c r="R63" s="340"/>
      <c r="S63" s="339"/>
      <c r="T63" s="195"/>
      <c r="X63" s="731" t="s">
        <v>1259</v>
      </c>
      <c r="Y63" s="731"/>
      <c r="Z63" s="731"/>
      <c r="AA63" s="731"/>
      <c r="AB63" s="731"/>
      <c r="AC63" s="731"/>
      <c r="AD63" s="731"/>
      <c r="AE63" s="732"/>
      <c r="AF63" s="744"/>
      <c r="AG63" s="715"/>
      <c r="AH63" s="718"/>
      <c r="AI63" s="196"/>
      <c r="AJ63" s="340"/>
    </row>
    <row r="64" spans="1:36" ht="20.100000000000001" customHeight="1" thickBot="1">
      <c r="A64" s="339"/>
      <c r="B64" s="197"/>
      <c r="C64" s="198"/>
      <c r="D64" s="198"/>
      <c r="E64" s="198"/>
      <c r="F64" s="198"/>
      <c r="G64" s="198"/>
      <c r="H64" s="198"/>
      <c r="I64" s="198"/>
      <c r="J64" s="198"/>
      <c r="K64" s="198"/>
      <c r="L64" s="198"/>
      <c r="M64" s="198"/>
      <c r="N64" s="198"/>
      <c r="O64" s="198"/>
      <c r="P64" s="198"/>
      <c r="Q64" s="199"/>
      <c r="R64" s="340"/>
      <c r="S64" s="339"/>
      <c r="T64" s="197"/>
      <c r="U64" s="198"/>
      <c r="V64" s="198"/>
      <c r="W64" s="198"/>
      <c r="X64" s="198"/>
      <c r="Y64" s="198"/>
      <c r="Z64" s="198"/>
      <c r="AA64" s="198"/>
      <c r="AB64" s="198"/>
      <c r="AC64" s="198"/>
      <c r="AD64" s="198"/>
      <c r="AE64" s="198"/>
      <c r="AF64" s="198"/>
      <c r="AG64" s="198"/>
      <c r="AH64" s="198"/>
      <c r="AI64" s="199"/>
      <c r="AJ64" s="340"/>
    </row>
    <row r="65" spans="1:36" ht="27" customHeight="1" thickTop="1">
      <c r="A65" s="341"/>
      <c r="B65" s="265"/>
      <c r="C65" s="265"/>
      <c r="D65" s="265"/>
      <c r="E65" s="265"/>
      <c r="F65" s="265"/>
      <c r="G65" s="265"/>
      <c r="H65" s="265"/>
      <c r="I65" s="265"/>
      <c r="J65" s="265"/>
      <c r="K65" s="265"/>
      <c r="L65" s="265"/>
      <c r="M65" s="265"/>
      <c r="N65" s="265"/>
      <c r="O65" s="265"/>
      <c r="P65" s="265"/>
      <c r="Q65" s="265"/>
      <c r="R65" s="346"/>
      <c r="S65" s="341"/>
      <c r="T65" s="265"/>
      <c r="U65" s="265"/>
      <c r="V65" s="265"/>
      <c r="W65" s="265"/>
      <c r="X65" s="265"/>
      <c r="Y65" s="265"/>
      <c r="Z65" s="265"/>
      <c r="AA65" s="265"/>
      <c r="AB65" s="265"/>
      <c r="AC65" s="265"/>
      <c r="AD65" s="265"/>
      <c r="AE65" s="265"/>
      <c r="AF65" s="265"/>
      <c r="AG65" s="265"/>
      <c r="AH65" s="265"/>
      <c r="AI65" s="265"/>
      <c r="AJ65" s="346"/>
    </row>
    <row r="66" spans="1:36" ht="27" customHeight="1" thickBot="1">
      <c r="A66" s="342"/>
      <c r="B66" s="266"/>
      <c r="C66" s="266"/>
      <c r="D66" s="266"/>
      <c r="E66" s="266"/>
      <c r="F66" s="266"/>
      <c r="G66" s="266"/>
      <c r="H66" s="266"/>
      <c r="I66" s="266"/>
      <c r="J66" s="266"/>
      <c r="K66" s="266"/>
      <c r="L66" s="266"/>
      <c r="M66" s="266"/>
      <c r="N66" s="266"/>
      <c r="O66" s="266"/>
      <c r="P66" s="266"/>
      <c r="Q66" s="266"/>
      <c r="R66" s="347"/>
      <c r="S66" s="342"/>
      <c r="T66" s="266"/>
      <c r="U66" s="266"/>
      <c r="V66" s="266"/>
      <c r="W66" s="266"/>
      <c r="X66" s="266"/>
      <c r="Y66" s="266"/>
      <c r="Z66" s="266"/>
      <c r="AA66" s="266"/>
      <c r="AB66" s="266"/>
      <c r="AC66" s="266"/>
      <c r="AD66" s="266"/>
      <c r="AE66" s="266"/>
      <c r="AF66" s="266"/>
      <c r="AG66" s="266"/>
      <c r="AH66" s="266"/>
      <c r="AI66" s="266"/>
      <c r="AJ66" s="347"/>
    </row>
    <row r="67" spans="1:36" ht="24.95" customHeight="1" thickTop="1">
      <c r="A67" s="339"/>
      <c r="B67" s="193"/>
      <c r="C67" s="194"/>
      <c r="D67" s="194"/>
      <c r="E67" s="194"/>
      <c r="F67" s="194"/>
      <c r="G67" s="194"/>
      <c r="H67" s="194"/>
      <c r="I67" s="194"/>
      <c r="J67" s="194"/>
      <c r="K67" s="194"/>
      <c r="L67" s="194"/>
      <c r="M67" s="194"/>
      <c r="N67" s="729" t="s">
        <v>1191</v>
      </c>
      <c r="O67" s="729"/>
      <c r="P67" s="729">
        <f>一覧・印刷用!A6</f>
        <v>5</v>
      </c>
      <c r="Q67" s="730"/>
      <c r="R67" s="343"/>
      <c r="S67" s="339"/>
      <c r="T67" s="193"/>
      <c r="U67" s="194"/>
      <c r="V67" s="194"/>
      <c r="W67" s="194"/>
      <c r="X67" s="194"/>
      <c r="Y67" s="194"/>
      <c r="Z67" s="194"/>
      <c r="AA67" s="194"/>
      <c r="AB67" s="194"/>
      <c r="AC67" s="194"/>
      <c r="AD67" s="194"/>
      <c r="AE67" s="194"/>
      <c r="AF67" s="729" t="s">
        <v>1191</v>
      </c>
      <c r="AG67" s="729"/>
      <c r="AH67" s="729">
        <f>一覧・印刷用!A38</f>
        <v>35</v>
      </c>
      <c r="AI67" s="730"/>
      <c r="AJ67" s="340"/>
    </row>
    <row r="68" spans="1:36" ht="35.1" customHeight="1">
      <c r="A68" s="339"/>
      <c r="B68" s="195"/>
      <c r="C68" s="720" t="s">
        <v>1192</v>
      </c>
      <c r="D68" s="720"/>
      <c r="E68" s="720"/>
      <c r="F68" s="720"/>
      <c r="G68" s="720"/>
      <c r="H68" s="720"/>
      <c r="I68" s="720"/>
      <c r="J68" s="720"/>
      <c r="K68" s="720"/>
      <c r="L68" s="720"/>
      <c r="M68" s="720"/>
      <c r="N68" s="720"/>
      <c r="Q68" s="196"/>
      <c r="R68" s="340"/>
      <c r="S68" s="339"/>
      <c r="T68" s="195"/>
      <c r="U68" s="720" t="s">
        <v>1192</v>
      </c>
      <c r="V68" s="720"/>
      <c r="W68" s="720"/>
      <c r="X68" s="720"/>
      <c r="Y68" s="720"/>
      <c r="Z68" s="720"/>
      <c r="AA68" s="720"/>
      <c r="AB68" s="720"/>
      <c r="AC68" s="720"/>
      <c r="AD68" s="720"/>
      <c r="AE68" s="720"/>
      <c r="AF68" s="720"/>
      <c r="AI68" s="196"/>
      <c r="AJ68" s="340"/>
    </row>
    <row r="69" spans="1:36" ht="24.95" customHeight="1">
      <c r="A69" s="339"/>
      <c r="B69" s="195"/>
      <c r="Q69" s="196"/>
      <c r="R69" s="340"/>
      <c r="S69" s="339"/>
      <c r="T69" s="195"/>
      <c r="AI69" s="196"/>
      <c r="AJ69" s="340"/>
    </row>
    <row r="70" spans="1:36" ht="35.1" customHeight="1">
      <c r="A70" s="339"/>
      <c r="B70" s="195"/>
      <c r="C70" s="202"/>
      <c r="D70" s="720" t="str">
        <f>一覧・印刷用!D6</f>
        <v>石川　隼</v>
      </c>
      <c r="E70" s="720"/>
      <c r="F70" s="720"/>
      <c r="G70" s="720"/>
      <c r="H70" s="720"/>
      <c r="I70" s="724" t="s">
        <v>1193</v>
      </c>
      <c r="J70" s="724"/>
      <c r="K70" s="202"/>
      <c r="L70" s="202"/>
      <c r="M70" s="202"/>
      <c r="Q70" s="196"/>
      <c r="R70" s="340"/>
      <c r="S70" s="339"/>
      <c r="T70" s="195"/>
      <c r="U70" s="202"/>
      <c r="V70" s="720" t="str">
        <f>一覧・印刷用!D38</f>
        <v>羽田　英喜</v>
      </c>
      <c r="W70" s="720"/>
      <c r="X70" s="720"/>
      <c r="Y70" s="720"/>
      <c r="Z70" s="720"/>
      <c r="AA70" s="724" t="s">
        <v>1193</v>
      </c>
      <c r="AB70" s="724"/>
      <c r="AC70" s="202"/>
      <c r="AD70" s="202"/>
      <c r="AE70" s="202"/>
      <c r="AI70" s="196"/>
      <c r="AJ70" s="340"/>
    </row>
    <row r="71" spans="1:36" ht="24.95" customHeight="1" thickBot="1">
      <c r="A71" s="339"/>
      <c r="B71" s="195"/>
      <c r="D71" s="203"/>
      <c r="E71" s="203"/>
      <c r="F71" s="203"/>
      <c r="G71" s="203"/>
      <c r="H71" s="203"/>
      <c r="I71" s="203"/>
      <c r="J71" s="203"/>
      <c r="Q71" s="196"/>
      <c r="R71" s="340"/>
      <c r="S71" s="339"/>
      <c r="T71" s="195"/>
      <c r="V71" s="203"/>
      <c r="W71" s="203"/>
      <c r="X71" s="203"/>
      <c r="Y71" s="203"/>
      <c r="Z71" s="203"/>
      <c r="AA71" s="203"/>
      <c r="AB71" s="203"/>
      <c r="AI71" s="196"/>
      <c r="AJ71" s="340"/>
    </row>
    <row r="72" spans="1:36" ht="35.1" customHeight="1" thickBot="1">
      <c r="A72" s="339"/>
      <c r="B72" s="195"/>
      <c r="C72" s="201"/>
      <c r="D72" s="721" t="str">
        <f>D7</f>
        <v>￥　6，0 0 0　円也</v>
      </c>
      <c r="E72" s="722"/>
      <c r="F72" s="722"/>
      <c r="G72" s="722"/>
      <c r="H72" s="722"/>
      <c r="I72" s="722"/>
      <c r="J72" s="723"/>
      <c r="K72" s="202"/>
      <c r="L72" s="201"/>
      <c r="M72" s="201"/>
      <c r="N72" s="201"/>
      <c r="Q72" s="196"/>
      <c r="R72" s="340"/>
      <c r="S72" s="339"/>
      <c r="T72" s="195"/>
      <c r="U72" s="201"/>
      <c r="V72" s="721" t="str">
        <f>D7</f>
        <v>￥　6，0 0 0　円也</v>
      </c>
      <c r="W72" s="722"/>
      <c r="X72" s="722"/>
      <c r="Y72" s="722"/>
      <c r="Z72" s="722"/>
      <c r="AA72" s="722"/>
      <c r="AB72" s="723"/>
      <c r="AC72" s="202"/>
      <c r="AD72" s="201"/>
      <c r="AE72" s="201"/>
      <c r="AF72" s="201"/>
      <c r="AI72" s="196"/>
      <c r="AJ72" s="340"/>
    </row>
    <row r="73" spans="1:36" ht="20.100000000000001" customHeight="1">
      <c r="A73" s="339"/>
      <c r="B73" s="195"/>
      <c r="D73" s="733" t="str">
        <f>D8</f>
        <v>但し、第三種認定料及び認定会経費として。</v>
      </c>
      <c r="E73" s="733"/>
      <c r="F73" s="733"/>
      <c r="G73" s="733"/>
      <c r="H73" s="733"/>
      <c r="I73" s="733"/>
      <c r="J73" s="733"/>
      <c r="K73" s="56"/>
      <c r="L73" s="56"/>
      <c r="M73" s="56"/>
      <c r="N73" s="56"/>
      <c r="O73" s="56"/>
      <c r="P73" s="56"/>
      <c r="Q73" s="260"/>
      <c r="R73" s="344"/>
      <c r="S73" s="339"/>
      <c r="T73" s="195"/>
      <c r="V73" s="733" t="str">
        <f>D8</f>
        <v>但し、第三種認定料及び認定会経費として。</v>
      </c>
      <c r="W73" s="733"/>
      <c r="X73" s="733"/>
      <c r="Y73" s="733"/>
      <c r="Z73" s="733"/>
      <c r="AA73" s="733"/>
      <c r="AB73" s="733"/>
      <c r="AC73" s="56"/>
      <c r="AD73" s="56"/>
      <c r="AE73" s="56"/>
      <c r="AF73" s="56"/>
      <c r="AG73" s="56"/>
      <c r="AH73" s="56"/>
      <c r="AI73" s="260"/>
      <c r="AJ73" s="340"/>
    </row>
    <row r="74" spans="1:36" ht="20.100000000000001" customHeight="1">
      <c r="A74" s="339"/>
      <c r="B74" s="195"/>
      <c r="Q74" s="196"/>
      <c r="R74" s="340"/>
      <c r="S74" s="339"/>
      <c r="T74" s="195"/>
      <c r="AI74" s="196"/>
      <c r="AJ74" s="340"/>
    </row>
    <row r="75" spans="1:36" ht="20.100000000000001" customHeight="1">
      <c r="A75" s="339"/>
      <c r="B75" s="195"/>
      <c r="F75" s="741" t="s">
        <v>1195</v>
      </c>
      <c r="G75" s="741"/>
      <c r="H75" s="741"/>
      <c r="I75" s="741"/>
      <c r="J75" s="741"/>
      <c r="K75" s="737" t="str">
        <f>K10</f>
        <v>令和元年12月8日</v>
      </c>
      <c r="L75" s="737"/>
      <c r="M75" s="737"/>
      <c r="N75" s="737"/>
      <c r="O75" s="737"/>
      <c r="P75" s="737"/>
      <c r="Q75" s="738"/>
      <c r="R75" s="345"/>
      <c r="S75" s="339"/>
      <c r="T75" s="195"/>
      <c r="X75" s="741" t="s">
        <v>1195</v>
      </c>
      <c r="Y75" s="741"/>
      <c r="Z75" s="741"/>
      <c r="AA75" s="741"/>
      <c r="AB75" s="741"/>
      <c r="AC75" s="737" t="str">
        <f>K10</f>
        <v>令和元年12月8日</v>
      </c>
      <c r="AD75" s="737"/>
      <c r="AE75" s="737"/>
      <c r="AF75" s="737"/>
      <c r="AG75" s="737"/>
      <c r="AH75" s="737"/>
      <c r="AI75" s="738"/>
      <c r="AJ75" s="340"/>
    </row>
    <row r="76" spans="1:36" ht="20.100000000000001" customHeight="1" thickBot="1">
      <c r="A76" s="339"/>
      <c r="B76" s="195"/>
      <c r="Q76" s="196"/>
      <c r="R76" s="340"/>
      <c r="S76" s="339"/>
      <c r="T76" s="195"/>
      <c r="AI76" s="196"/>
      <c r="AJ76" s="340"/>
    </row>
    <row r="77" spans="1:36" ht="20.100000000000001" customHeight="1">
      <c r="A77" s="339"/>
      <c r="B77" s="195"/>
      <c r="F77" s="731" t="s">
        <v>1198</v>
      </c>
      <c r="G77" s="731"/>
      <c r="H77" s="731"/>
      <c r="I77" s="731"/>
      <c r="J77" s="731"/>
      <c r="K77" s="731"/>
      <c r="L77" s="731"/>
      <c r="M77" s="732"/>
      <c r="N77" s="742" t="s">
        <v>1197</v>
      </c>
      <c r="O77" s="713" t="s">
        <v>1240</v>
      </c>
      <c r="P77" s="716" t="s">
        <v>1196</v>
      </c>
      <c r="Q77" s="196"/>
      <c r="R77" s="340"/>
      <c r="S77" s="339"/>
      <c r="T77" s="195"/>
      <c r="X77" s="731" t="s">
        <v>1198</v>
      </c>
      <c r="Y77" s="731"/>
      <c r="Z77" s="731"/>
      <c r="AA77" s="731"/>
      <c r="AB77" s="731"/>
      <c r="AC77" s="731"/>
      <c r="AD77" s="731"/>
      <c r="AE77" s="732"/>
      <c r="AF77" s="742" t="s">
        <v>1197</v>
      </c>
      <c r="AG77" s="713" t="s">
        <v>1240</v>
      </c>
      <c r="AH77" s="716" t="s">
        <v>1196</v>
      </c>
      <c r="AI77" s="196"/>
      <c r="AJ77" s="340"/>
    </row>
    <row r="78" spans="1:36" ht="20.100000000000001" customHeight="1">
      <c r="A78" s="339"/>
      <c r="B78" s="195"/>
      <c r="F78" s="731" t="s">
        <v>1199</v>
      </c>
      <c r="G78" s="731"/>
      <c r="H78" s="731"/>
      <c r="I78" s="731"/>
      <c r="J78" s="731"/>
      <c r="K78" s="731"/>
      <c r="L78" s="731"/>
      <c r="M78" s="732"/>
      <c r="N78" s="743"/>
      <c r="O78" s="714"/>
      <c r="P78" s="717"/>
      <c r="Q78" s="196"/>
      <c r="R78" s="340"/>
      <c r="S78" s="339"/>
      <c r="T78" s="195"/>
      <c r="X78" s="731" t="s">
        <v>1199</v>
      </c>
      <c r="Y78" s="731"/>
      <c r="Z78" s="731"/>
      <c r="AA78" s="731"/>
      <c r="AB78" s="731"/>
      <c r="AC78" s="731"/>
      <c r="AD78" s="731"/>
      <c r="AE78" s="732"/>
      <c r="AF78" s="743"/>
      <c r="AG78" s="714"/>
      <c r="AH78" s="717"/>
      <c r="AI78" s="196"/>
      <c r="AJ78" s="340"/>
    </row>
    <row r="79" spans="1:36" ht="20.100000000000001" customHeight="1" thickBot="1">
      <c r="A79" s="339"/>
      <c r="B79" s="195"/>
      <c r="F79" s="731" t="s">
        <v>1259</v>
      </c>
      <c r="G79" s="731"/>
      <c r="H79" s="731"/>
      <c r="I79" s="731"/>
      <c r="J79" s="731"/>
      <c r="K79" s="731"/>
      <c r="L79" s="731"/>
      <c r="M79" s="732"/>
      <c r="N79" s="744"/>
      <c r="O79" s="715"/>
      <c r="P79" s="718"/>
      <c r="Q79" s="196"/>
      <c r="R79" s="340"/>
      <c r="S79" s="339"/>
      <c r="T79" s="195"/>
      <c r="X79" s="731" t="s">
        <v>1259</v>
      </c>
      <c r="Y79" s="731"/>
      <c r="Z79" s="731"/>
      <c r="AA79" s="731"/>
      <c r="AB79" s="731"/>
      <c r="AC79" s="731"/>
      <c r="AD79" s="731"/>
      <c r="AE79" s="732"/>
      <c r="AF79" s="744"/>
      <c r="AG79" s="715"/>
      <c r="AH79" s="718"/>
      <c r="AI79" s="196"/>
      <c r="AJ79" s="340"/>
    </row>
    <row r="80" spans="1:36" ht="20.100000000000001" customHeight="1" thickBot="1">
      <c r="A80" s="339"/>
      <c r="B80" s="197"/>
      <c r="C80" s="198"/>
      <c r="D80" s="198"/>
      <c r="E80" s="198"/>
      <c r="F80" s="198"/>
      <c r="G80" s="198"/>
      <c r="H80" s="198"/>
      <c r="I80" s="198"/>
      <c r="J80" s="198"/>
      <c r="K80" s="198"/>
      <c r="L80" s="198"/>
      <c r="M80" s="198"/>
      <c r="N80" s="198"/>
      <c r="O80" s="198"/>
      <c r="P80" s="198"/>
      <c r="Q80" s="199"/>
      <c r="R80" s="340"/>
      <c r="S80" s="339"/>
      <c r="T80" s="197"/>
      <c r="U80" s="198"/>
      <c r="V80" s="198"/>
      <c r="W80" s="198"/>
      <c r="X80" s="198"/>
      <c r="Y80" s="198"/>
      <c r="Z80" s="198"/>
      <c r="AA80" s="198"/>
      <c r="AB80" s="198"/>
      <c r="AC80" s="198"/>
      <c r="AD80" s="198"/>
      <c r="AE80" s="198"/>
      <c r="AF80" s="198"/>
      <c r="AG80" s="198"/>
      <c r="AH80" s="198"/>
      <c r="AI80" s="199"/>
      <c r="AJ80" s="340"/>
    </row>
    <row r="81" spans="1:36" ht="39.950000000000003" customHeight="1" thickTop="1">
      <c r="A81" s="341"/>
      <c r="B81" s="192"/>
      <c r="C81" s="192"/>
      <c r="D81" s="192"/>
      <c r="E81" s="192"/>
      <c r="F81" s="192"/>
      <c r="G81" s="192"/>
      <c r="H81" s="192"/>
      <c r="I81" s="192"/>
      <c r="J81" s="192"/>
      <c r="K81" s="192"/>
      <c r="L81" s="192"/>
      <c r="M81" s="192"/>
      <c r="N81" s="192"/>
      <c r="O81" s="192"/>
      <c r="P81" s="192"/>
      <c r="Q81" s="192"/>
      <c r="R81" s="346"/>
      <c r="S81" s="341"/>
      <c r="T81" s="192"/>
      <c r="U81" s="192"/>
      <c r="V81" s="192"/>
      <c r="W81" s="192"/>
      <c r="X81" s="192"/>
      <c r="Y81" s="192"/>
      <c r="Z81" s="192"/>
      <c r="AA81" s="192"/>
      <c r="AB81" s="192"/>
      <c r="AC81" s="192"/>
      <c r="AD81" s="192"/>
      <c r="AE81" s="192"/>
      <c r="AF81" s="192"/>
      <c r="AG81" s="192"/>
      <c r="AH81" s="192"/>
      <c r="AI81" s="192"/>
      <c r="AJ81" s="346"/>
    </row>
    <row r="82" spans="1:36" ht="39.950000000000003" customHeight="1" thickBot="1">
      <c r="A82" s="342"/>
      <c r="B82" s="262"/>
      <c r="C82" s="262"/>
      <c r="D82" s="262"/>
      <c r="E82" s="262"/>
      <c r="F82" s="262"/>
      <c r="G82" s="262"/>
      <c r="H82" s="262"/>
      <c r="I82" s="262"/>
      <c r="J82" s="262"/>
      <c r="K82" s="262"/>
      <c r="L82" s="262"/>
      <c r="M82" s="262"/>
      <c r="N82" s="262"/>
      <c r="O82" s="262"/>
      <c r="P82" s="262"/>
      <c r="Q82" s="262"/>
      <c r="R82" s="347"/>
      <c r="S82" s="342"/>
      <c r="T82" s="262"/>
      <c r="U82" s="262"/>
      <c r="V82" s="262"/>
      <c r="W82" s="262"/>
      <c r="X82" s="262"/>
      <c r="Y82" s="262"/>
      <c r="Z82" s="262"/>
      <c r="AA82" s="262"/>
      <c r="AB82" s="262"/>
      <c r="AC82" s="262"/>
      <c r="AD82" s="262"/>
      <c r="AE82" s="262"/>
      <c r="AF82" s="262"/>
      <c r="AG82" s="262"/>
      <c r="AH82" s="262"/>
      <c r="AI82" s="262"/>
      <c r="AJ82" s="347"/>
    </row>
    <row r="83" spans="1:36" ht="24.95" customHeight="1" thickTop="1">
      <c r="A83" s="339"/>
      <c r="B83" s="193"/>
      <c r="C83" s="194"/>
      <c r="D83" s="194"/>
      <c r="E83" s="194"/>
      <c r="F83" s="194"/>
      <c r="G83" s="194"/>
      <c r="H83" s="194"/>
      <c r="I83" s="194"/>
      <c r="J83" s="194"/>
      <c r="K83" s="194"/>
      <c r="L83" s="194"/>
      <c r="M83" s="194"/>
      <c r="N83" s="729" t="s">
        <v>1191</v>
      </c>
      <c r="O83" s="729"/>
      <c r="P83" s="729">
        <f>一覧・印刷用!A7</f>
        <v>6</v>
      </c>
      <c r="Q83" s="730"/>
      <c r="R83" s="343"/>
      <c r="S83" s="339"/>
      <c r="T83" s="193"/>
      <c r="U83" s="194"/>
      <c r="V83" s="194"/>
      <c r="W83" s="194"/>
      <c r="X83" s="194"/>
      <c r="Y83" s="194"/>
      <c r="Z83" s="194"/>
      <c r="AA83" s="194"/>
      <c r="AB83" s="194"/>
      <c r="AC83" s="194"/>
      <c r="AD83" s="194"/>
      <c r="AE83" s="194"/>
      <c r="AF83" s="729" t="s">
        <v>1191</v>
      </c>
      <c r="AG83" s="729"/>
      <c r="AH83" s="729">
        <f>一覧・印刷用!A39</f>
        <v>36</v>
      </c>
      <c r="AI83" s="730"/>
      <c r="AJ83" s="340"/>
    </row>
    <row r="84" spans="1:36" ht="35.1" customHeight="1">
      <c r="A84" s="339"/>
      <c r="B84" s="195"/>
      <c r="C84" s="720" t="s">
        <v>1192</v>
      </c>
      <c r="D84" s="720"/>
      <c r="E84" s="720"/>
      <c r="F84" s="720"/>
      <c r="G84" s="720"/>
      <c r="H84" s="720"/>
      <c r="I84" s="720"/>
      <c r="J84" s="720"/>
      <c r="K84" s="720"/>
      <c r="L84" s="720"/>
      <c r="M84" s="720"/>
      <c r="N84" s="261"/>
      <c r="Q84" s="196"/>
      <c r="R84" s="340"/>
      <c r="S84" s="339"/>
      <c r="T84" s="195"/>
      <c r="U84" s="720" t="s">
        <v>1192</v>
      </c>
      <c r="V84" s="720"/>
      <c r="W84" s="720"/>
      <c r="X84" s="720"/>
      <c r="Y84" s="720"/>
      <c r="Z84" s="720"/>
      <c r="AA84" s="720"/>
      <c r="AB84" s="720"/>
      <c r="AC84" s="720"/>
      <c r="AD84" s="720"/>
      <c r="AE84" s="720"/>
      <c r="AF84" s="261"/>
      <c r="AI84" s="196"/>
      <c r="AJ84" s="340"/>
    </row>
    <row r="85" spans="1:36" ht="24.95" customHeight="1">
      <c r="A85" s="339"/>
      <c r="B85" s="195"/>
      <c r="Q85" s="196"/>
      <c r="R85" s="340"/>
      <c r="S85" s="339"/>
      <c r="T85" s="195"/>
      <c r="AI85" s="196"/>
      <c r="AJ85" s="340"/>
    </row>
    <row r="86" spans="1:36" ht="35.1" customHeight="1">
      <c r="A86" s="339"/>
      <c r="B86" s="195"/>
      <c r="C86" s="202"/>
      <c r="D86" s="720" t="str">
        <f>一覧・印刷用!D7</f>
        <v>伊藤　健</v>
      </c>
      <c r="E86" s="720"/>
      <c r="F86" s="720"/>
      <c r="G86" s="720"/>
      <c r="H86" s="720"/>
      <c r="I86" s="724" t="s">
        <v>1193</v>
      </c>
      <c r="J86" s="724"/>
      <c r="K86" s="202"/>
      <c r="L86" s="202"/>
      <c r="M86" s="202"/>
      <c r="Q86" s="196"/>
      <c r="R86" s="340"/>
      <c r="S86" s="339"/>
      <c r="T86" s="195"/>
      <c r="U86" s="202"/>
      <c r="V86" s="720" t="str">
        <f>一覧・印刷用!D39</f>
        <v>原　翔兵</v>
      </c>
      <c r="W86" s="720"/>
      <c r="X86" s="720"/>
      <c r="Y86" s="720"/>
      <c r="Z86" s="720"/>
      <c r="AA86" s="724" t="s">
        <v>1193</v>
      </c>
      <c r="AB86" s="724"/>
      <c r="AC86" s="202"/>
      <c r="AD86" s="202"/>
      <c r="AE86" s="202"/>
      <c r="AI86" s="196"/>
      <c r="AJ86" s="340"/>
    </row>
    <row r="87" spans="1:36" ht="24.95" customHeight="1" thickBot="1">
      <c r="A87" s="339"/>
      <c r="B87" s="195"/>
      <c r="Q87" s="196"/>
      <c r="R87" s="340"/>
      <c r="S87" s="339"/>
      <c r="T87" s="195"/>
      <c r="AI87" s="196"/>
      <c r="AJ87" s="340"/>
    </row>
    <row r="88" spans="1:36" ht="35.1" customHeight="1" thickBot="1">
      <c r="A88" s="339"/>
      <c r="B88" s="195"/>
      <c r="C88" s="201"/>
      <c r="D88" s="721" t="str">
        <f>D7</f>
        <v>￥　6，0 0 0　円也</v>
      </c>
      <c r="E88" s="722"/>
      <c r="F88" s="722"/>
      <c r="G88" s="722"/>
      <c r="H88" s="722"/>
      <c r="I88" s="722"/>
      <c r="J88" s="723"/>
      <c r="K88" s="202"/>
      <c r="L88" s="201"/>
      <c r="M88" s="201"/>
      <c r="N88" s="201"/>
      <c r="Q88" s="196"/>
      <c r="R88" s="340"/>
      <c r="S88" s="339"/>
      <c r="T88" s="195"/>
      <c r="U88" s="201"/>
      <c r="V88" s="721" t="str">
        <f>D7</f>
        <v>￥　6，0 0 0　円也</v>
      </c>
      <c r="W88" s="722"/>
      <c r="X88" s="722"/>
      <c r="Y88" s="722"/>
      <c r="Z88" s="722"/>
      <c r="AA88" s="722"/>
      <c r="AB88" s="723"/>
      <c r="AC88" s="202"/>
      <c r="AD88" s="201"/>
      <c r="AE88" s="201"/>
      <c r="AF88" s="201"/>
      <c r="AI88" s="196"/>
      <c r="AJ88" s="340"/>
    </row>
    <row r="89" spans="1:36" ht="20.100000000000001" customHeight="1">
      <c r="A89" s="339"/>
      <c r="B89" s="195"/>
      <c r="D89" s="733" t="str">
        <f>D8</f>
        <v>但し、第三種認定料及び認定会経費として。</v>
      </c>
      <c r="E89" s="733"/>
      <c r="F89" s="733"/>
      <c r="G89" s="733"/>
      <c r="H89" s="733"/>
      <c r="I89" s="733"/>
      <c r="J89" s="733"/>
      <c r="K89" s="56"/>
      <c r="L89" s="56"/>
      <c r="M89" s="56"/>
      <c r="N89" s="56"/>
      <c r="O89" s="56"/>
      <c r="P89" s="56"/>
      <c r="Q89" s="260"/>
      <c r="R89" s="344"/>
      <c r="S89" s="339"/>
      <c r="T89" s="195"/>
      <c r="V89" s="733" t="str">
        <f>D8</f>
        <v>但し、第三種認定料及び認定会経費として。</v>
      </c>
      <c r="W89" s="733"/>
      <c r="X89" s="733"/>
      <c r="Y89" s="733"/>
      <c r="Z89" s="733"/>
      <c r="AA89" s="733"/>
      <c r="AB89" s="733"/>
      <c r="AC89" s="56"/>
      <c r="AD89" s="56"/>
      <c r="AE89" s="56"/>
      <c r="AF89" s="56"/>
      <c r="AG89" s="56"/>
      <c r="AH89" s="56"/>
      <c r="AI89" s="260"/>
      <c r="AJ89" s="340"/>
    </row>
    <row r="90" spans="1:36" ht="20.100000000000001" customHeight="1">
      <c r="A90" s="339"/>
      <c r="B90" s="195"/>
      <c r="Q90" s="196"/>
      <c r="R90" s="340"/>
      <c r="S90" s="339"/>
      <c r="T90" s="195"/>
      <c r="AI90" s="196"/>
      <c r="AJ90" s="340"/>
    </row>
    <row r="91" spans="1:36" ht="20.100000000000001" customHeight="1">
      <c r="A91" s="339"/>
      <c r="B91" s="195"/>
      <c r="F91" s="741" t="s">
        <v>1195</v>
      </c>
      <c r="G91" s="741"/>
      <c r="H91" s="741"/>
      <c r="I91" s="741"/>
      <c r="J91" s="741"/>
      <c r="K91" s="737" t="str">
        <f>K10</f>
        <v>令和元年12月8日</v>
      </c>
      <c r="L91" s="737"/>
      <c r="M91" s="737"/>
      <c r="N91" s="737"/>
      <c r="O91" s="737"/>
      <c r="P91" s="737"/>
      <c r="Q91" s="738"/>
      <c r="R91" s="345"/>
      <c r="S91" s="339"/>
      <c r="T91" s="195"/>
      <c r="X91" s="741" t="s">
        <v>1195</v>
      </c>
      <c r="Y91" s="741"/>
      <c r="Z91" s="741"/>
      <c r="AA91" s="741"/>
      <c r="AB91" s="741"/>
      <c r="AC91" s="737" t="str">
        <f>K10</f>
        <v>令和元年12月8日</v>
      </c>
      <c r="AD91" s="737"/>
      <c r="AE91" s="737"/>
      <c r="AF91" s="737"/>
      <c r="AG91" s="737"/>
      <c r="AH91" s="737"/>
      <c r="AI91" s="738"/>
      <c r="AJ91" s="340"/>
    </row>
    <row r="92" spans="1:36" ht="20.100000000000001" customHeight="1" thickBot="1">
      <c r="A92" s="339"/>
      <c r="B92" s="195"/>
      <c r="Q92" s="196"/>
      <c r="R92" s="340"/>
      <c r="S92" s="339"/>
      <c r="T92" s="195"/>
      <c r="AI92" s="196"/>
      <c r="AJ92" s="340"/>
    </row>
    <row r="93" spans="1:36" ht="20.100000000000001" customHeight="1">
      <c r="A93" s="339"/>
      <c r="B93" s="195"/>
      <c r="F93" s="731" t="s">
        <v>1198</v>
      </c>
      <c r="G93" s="731"/>
      <c r="H93" s="731"/>
      <c r="I93" s="731"/>
      <c r="J93" s="731"/>
      <c r="K93" s="731"/>
      <c r="L93" s="731"/>
      <c r="M93" s="732"/>
      <c r="N93" s="742" t="s">
        <v>1197</v>
      </c>
      <c r="O93" s="713" t="s">
        <v>1240</v>
      </c>
      <c r="P93" s="716" t="s">
        <v>1196</v>
      </c>
      <c r="Q93" s="196"/>
      <c r="R93" s="340"/>
      <c r="S93" s="339"/>
      <c r="T93" s="195"/>
      <c r="X93" s="731" t="s">
        <v>1198</v>
      </c>
      <c r="Y93" s="731"/>
      <c r="Z93" s="731"/>
      <c r="AA93" s="731"/>
      <c r="AB93" s="731"/>
      <c r="AC93" s="731"/>
      <c r="AD93" s="731"/>
      <c r="AE93" s="732"/>
      <c r="AF93" s="742" t="s">
        <v>1197</v>
      </c>
      <c r="AG93" s="713" t="s">
        <v>1240</v>
      </c>
      <c r="AH93" s="716" t="s">
        <v>1196</v>
      </c>
      <c r="AI93" s="196"/>
      <c r="AJ93" s="340"/>
    </row>
    <row r="94" spans="1:36" ht="20.100000000000001" customHeight="1">
      <c r="A94" s="339"/>
      <c r="B94" s="195"/>
      <c r="F94" s="731" t="s">
        <v>1199</v>
      </c>
      <c r="G94" s="731"/>
      <c r="H94" s="731"/>
      <c r="I94" s="731"/>
      <c r="J94" s="731"/>
      <c r="K94" s="731"/>
      <c r="L94" s="731"/>
      <c r="M94" s="732"/>
      <c r="N94" s="743"/>
      <c r="O94" s="714"/>
      <c r="P94" s="717"/>
      <c r="Q94" s="196"/>
      <c r="R94" s="340"/>
      <c r="S94" s="339"/>
      <c r="T94" s="195"/>
      <c r="X94" s="731" t="s">
        <v>1199</v>
      </c>
      <c r="Y94" s="731"/>
      <c r="Z94" s="731"/>
      <c r="AA94" s="731"/>
      <c r="AB94" s="731"/>
      <c r="AC94" s="731"/>
      <c r="AD94" s="731"/>
      <c r="AE94" s="732"/>
      <c r="AF94" s="743"/>
      <c r="AG94" s="714"/>
      <c r="AH94" s="717"/>
      <c r="AI94" s="196"/>
      <c r="AJ94" s="340"/>
    </row>
    <row r="95" spans="1:36" ht="20.100000000000001" customHeight="1" thickBot="1">
      <c r="A95" s="339"/>
      <c r="B95" s="195"/>
      <c r="F95" s="731" t="s">
        <v>1259</v>
      </c>
      <c r="G95" s="731"/>
      <c r="H95" s="731"/>
      <c r="I95" s="731"/>
      <c r="J95" s="731"/>
      <c r="K95" s="731"/>
      <c r="L95" s="731"/>
      <c r="M95" s="732"/>
      <c r="N95" s="744"/>
      <c r="O95" s="715"/>
      <c r="P95" s="718"/>
      <c r="Q95" s="196"/>
      <c r="R95" s="340"/>
      <c r="S95" s="339"/>
      <c r="T95" s="195"/>
      <c r="X95" s="731" t="s">
        <v>1259</v>
      </c>
      <c r="Y95" s="731"/>
      <c r="Z95" s="731"/>
      <c r="AA95" s="731"/>
      <c r="AB95" s="731"/>
      <c r="AC95" s="731"/>
      <c r="AD95" s="731"/>
      <c r="AE95" s="732"/>
      <c r="AF95" s="744"/>
      <c r="AG95" s="715"/>
      <c r="AH95" s="718"/>
      <c r="AI95" s="196"/>
      <c r="AJ95" s="340"/>
    </row>
    <row r="96" spans="1:36" ht="20.100000000000001" customHeight="1" thickBot="1">
      <c r="A96" s="339"/>
      <c r="B96" s="197"/>
      <c r="C96" s="198"/>
      <c r="D96" s="198"/>
      <c r="E96" s="198"/>
      <c r="F96" s="291"/>
      <c r="G96" s="291"/>
      <c r="H96" s="291"/>
      <c r="I96" s="291"/>
      <c r="J96" s="291"/>
      <c r="K96" s="291"/>
      <c r="L96" s="291"/>
      <c r="M96" s="291"/>
      <c r="N96" s="292"/>
      <c r="O96" s="292"/>
      <c r="P96" s="292"/>
      <c r="Q96" s="199"/>
      <c r="R96" s="340"/>
      <c r="S96" s="339"/>
      <c r="T96" s="197"/>
      <c r="U96" s="198"/>
      <c r="V96" s="198"/>
      <c r="W96" s="198"/>
      <c r="X96" s="291"/>
      <c r="Y96" s="291"/>
      <c r="Z96" s="291"/>
      <c r="AA96" s="291"/>
      <c r="AB96" s="291"/>
      <c r="AC96" s="291"/>
      <c r="AD96" s="291"/>
      <c r="AE96" s="291"/>
      <c r="AF96" s="292"/>
      <c r="AG96" s="292"/>
      <c r="AH96" s="292"/>
      <c r="AI96" s="199"/>
      <c r="AJ96" s="340"/>
    </row>
    <row r="97" spans="1:36" ht="27" customHeight="1" thickTop="1">
      <c r="A97" s="341"/>
      <c r="B97" s="265"/>
      <c r="C97" s="265"/>
      <c r="D97" s="265"/>
      <c r="E97" s="265"/>
      <c r="F97" s="330"/>
      <c r="G97" s="330"/>
      <c r="H97" s="330"/>
      <c r="I97" s="330"/>
      <c r="J97" s="330"/>
      <c r="K97" s="330"/>
      <c r="L97" s="330"/>
      <c r="M97" s="330"/>
      <c r="N97" s="331"/>
      <c r="O97" s="331"/>
      <c r="P97" s="331"/>
      <c r="Q97" s="265"/>
      <c r="R97" s="346"/>
      <c r="S97" s="341"/>
      <c r="T97" s="265"/>
      <c r="U97" s="265"/>
      <c r="V97" s="265"/>
      <c r="W97" s="265"/>
      <c r="X97" s="330"/>
      <c r="Y97" s="330"/>
      <c r="Z97" s="330"/>
      <c r="AA97" s="330"/>
      <c r="AB97" s="330"/>
      <c r="AC97" s="330"/>
      <c r="AD97" s="330"/>
      <c r="AE97" s="330"/>
      <c r="AF97" s="331"/>
      <c r="AG97" s="331"/>
      <c r="AH97" s="331"/>
      <c r="AI97" s="265"/>
      <c r="AJ97" s="346"/>
    </row>
    <row r="98" spans="1:36" ht="27" customHeight="1" thickBot="1">
      <c r="A98" s="342"/>
      <c r="B98" s="266"/>
      <c r="C98" s="266"/>
      <c r="D98" s="266"/>
      <c r="E98" s="266"/>
      <c r="F98" s="266"/>
      <c r="G98" s="266"/>
      <c r="H98" s="266"/>
      <c r="I98" s="266"/>
      <c r="J98" s="266"/>
      <c r="K98" s="266"/>
      <c r="L98" s="266"/>
      <c r="M98" s="266"/>
      <c r="N98" s="266"/>
      <c r="O98" s="266"/>
      <c r="P98" s="266"/>
      <c r="Q98" s="266"/>
      <c r="R98" s="347"/>
      <c r="S98" s="342"/>
      <c r="T98" s="266"/>
      <c r="U98" s="266"/>
      <c r="V98" s="266"/>
      <c r="W98" s="266"/>
      <c r="X98" s="266"/>
      <c r="Y98" s="266"/>
      <c r="Z98" s="266"/>
      <c r="AA98" s="266"/>
      <c r="AB98" s="266"/>
      <c r="AC98" s="266"/>
      <c r="AD98" s="266"/>
      <c r="AE98" s="266"/>
      <c r="AF98" s="266"/>
      <c r="AG98" s="266"/>
      <c r="AH98" s="266"/>
      <c r="AI98" s="266"/>
      <c r="AJ98" s="347"/>
    </row>
    <row r="99" spans="1:36" ht="24.95" customHeight="1" thickTop="1">
      <c r="A99" s="339"/>
      <c r="B99" s="193"/>
      <c r="C99" s="194"/>
      <c r="D99" s="194"/>
      <c r="E99" s="194"/>
      <c r="F99" s="194"/>
      <c r="G99" s="194"/>
      <c r="H99" s="194"/>
      <c r="I99" s="194"/>
      <c r="J99" s="194"/>
      <c r="K99" s="194"/>
      <c r="L99" s="194"/>
      <c r="M99" s="194"/>
      <c r="N99" s="729" t="s">
        <v>1191</v>
      </c>
      <c r="O99" s="729"/>
      <c r="P99" s="729">
        <f>一覧・印刷用!A8</f>
        <v>7</v>
      </c>
      <c r="Q99" s="730"/>
      <c r="R99" s="343"/>
      <c r="S99" s="339"/>
      <c r="T99" s="193"/>
      <c r="U99" s="194"/>
      <c r="V99" s="194"/>
      <c r="W99" s="194"/>
      <c r="X99" s="194"/>
      <c r="Y99" s="194"/>
      <c r="Z99" s="194"/>
      <c r="AA99" s="194"/>
      <c r="AB99" s="194"/>
      <c r="AC99" s="194"/>
      <c r="AD99" s="194"/>
      <c r="AE99" s="194"/>
      <c r="AF99" s="729" t="s">
        <v>1191</v>
      </c>
      <c r="AG99" s="729"/>
      <c r="AH99" s="729">
        <f>一覧・印刷用!A40</f>
        <v>37</v>
      </c>
      <c r="AI99" s="730"/>
      <c r="AJ99" s="340"/>
    </row>
    <row r="100" spans="1:36" ht="35.1" customHeight="1">
      <c r="A100" s="339"/>
      <c r="B100" s="195"/>
      <c r="C100" s="720" t="s">
        <v>1192</v>
      </c>
      <c r="D100" s="720"/>
      <c r="E100" s="720"/>
      <c r="F100" s="720"/>
      <c r="G100" s="720"/>
      <c r="H100" s="720"/>
      <c r="I100" s="720"/>
      <c r="J100" s="720"/>
      <c r="K100" s="720"/>
      <c r="L100" s="720"/>
      <c r="M100" s="720"/>
      <c r="N100" s="263"/>
      <c r="Q100" s="196"/>
      <c r="R100" s="340"/>
      <c r="S100" s="339"/>
      <c r="T100" s="195"/>
      <c r="U100" s="720" t="s">
        <v>1192</v>
      </c>
      <c r="V100" s="720"/>
      <c r="W100" s="720"/>
      <c r="X100" s="720"/>
      <c r="Y100" s="720"/>
      <c r="Z100" s="720"/>
      <c r="AA100" s="720"/>
      <c r="AB100" s="720"/>
      <c r="AC100" s="720"/>
      <c r="AD100" s="720"/>
      <c r="AE100" s="720"/>
      <c r="AF100" s="263"/>
      <c r="AI100" s="196"/>
      <c r="AJ100" s="340"/>
    </row>
    <row r="101" spans="1:36" ht="24.95" customHeight="1">
      <c r="A101" s="339"/>
      <c r="B101" s="195"/>
      <c r="Q101" s="196"/>
      <c r="R101" s="340"/>
      <c r="S101" s="339"/>
      <c r="T101" s="195"/>
      <c r="AI101" s="196"/>
      <c r="AJ101" s="340"/>
    </row>
    <row r="102" spans="1:36" ht="35.1" customHeight="1">
      <c r="A102" s="339"/>
      <c r="B102" s="195"/>
      <c r="C102" s="202"/>
      <c r="D102" s="720" t="str">
        <f>一覧・印刷用!D8</f>
        <v>海野　直紀</v>
      </c>
      <c r="E102" s="720"/>
      <c r="F102" s="720"/>
      <c r="G102" s="720"/>
      <c r="H102" s="720"/>
      <c r="I102" s="724" t="s">
        <v>1193</v>
      </c>
      <c r="J102" s="724"/>
      <c r="K102" s="202"/>
      <c r="L102" s="202"/>
      <c r="M102" s="202"/>
      <c r="Q102" s="196"/>
      <c r="R102" s="340"/>
      <c r="S102" s="339"/>
      <c r="T102" s="195"/>
      <c r="U102" s="202"/>
      <c r="V102" s="720" t="str">
        <f>一覧・印刷用!D40</f>
        <v>広瀬　雄歩</v>
      </c>
      <c r="W102" s="720"/>
      <c r="X102" s="720"/>
      <c r="Y102" s="720"/>
      <c r="Z102" s="720"/>
      <c r="AA102" s="724" t="s">
        <v>1193</v>
      </c>
      <c r="AB102" s="724"/>
      <c r="AC102" s="202"/>
      <c r="AD102" s="202"/>
      <c r="AE102" s="202"/>
      <c r="AI102" s="196"/>
      <c r="AJ102" s="340"/>
    </row>
    <row r="103" spans="1:36" ht="24.95" customHeight="1" thickBot="1">
      <c r="A103" s="339"/>
      <c r="B103" s="195"/>
      <c r="D103" s="203"/>
      <c r="E103" s="203"/>
      <c r="F103" s="203"/>
      <c r="G103" s="203"/>
      <c r="H103" s="203"/>
      <c r="I103" s="203"/>
      <c r="J103" s="203"/>
      <c r="Q103" s="196"/>
      <c r="R103" s="340"/>
      <c r="S103" s="339"/>
      <c r="T103" s="195"/>
      <c r="V103" s="203"/>
      <c r="W103" s="203"/>
      <c r="X103" s="203"/>
      <c r="Y103" s="203"/>
      <c r="Z103" s="203"/>
      <c r="AA103" s="203"/>
      <c r="AB103" s="203"/>
      <c r="AI103" s="196"/>
      <c r="AJ103" s="340"/>
    </row>
    <row r="104" spans="1:36" ht="35.1" customHeight="1" thickBot="1">
      <c r="A104" s="339"/>
      <c r="B104" s="195"/>
      <c r="C104" s="201"/>
      <c r="D104" s="721" t="str">
        <f>D7</f>
        <v>￥　6，0 0 0　円也</v>
      </c>
      <c r="E104" s="722"/>
      <c r="F104" s="722"/>
      <c r="G104" s="722"/>
      <c r="H104" s="722"/>
      <c r="I104" s="722"/>
      <c r="J104" s="723"/>
      <c r="K104" s="202"/>
      <c r="L104" s="201"/>
      <c r="M104" s="201"/>
      <c r="N104" s="201"/>
      <c r="Q104" s="196"/>
      <c r="R104" s="340"/>
      <c r="S104" s="339"/>
      <c r="T104" s="195"/>
      <c r="U104" s="201"/>
      <c r="V104" s="721" t="str">
        <f>D7</f>
        <v>￥　6，0 0 0　円也</v>
      </c>
      <c r="W104" s="722"/>
      <c r="X104" s="722"/>
      <c r="Y104" s="722"/>
      <c r="Z104" s="722"/>
      <c r="AA104" s="722"/>
      <c r="AB104" s="723"/>
      <c r="AC104" s="202"/>
      <c r="AD104" s="201"/>
      <c r="AE104" s="201"/>
      <c r="AF104" s="201"/>
      <c r="AI104" s="196"/>
      <c r="AJ104" s="340"/>
    </row>
    <row r="105" spans="1:36" ht="20.100000000000001" customHeight="1">
      <c r="A105" s="339"/>
      <c r="B105" s="195"/>
      <c r="D105" s="733" t="str">
        <f>D8</f>
        <v>但し、第三種認定料及び認定会経費として。</v>
      </c>
      <c r="E105" s="733"/>
      <c r="F105" s="733"/>
      <c r="G105" s="733"/>
      <c r="H105" s="733"/>
      <c r="I105" s="733"/>
      <c r="J105" s="733"/>
      <c r="K105" s="56"/>
      <c r="L105" s="56"/>
      <c r="M105" s="56"/>
      <c r="N105" s="56"/>
      <c r="O105" s="56"/>
      <c r="P105" s="56"/>
      <c r="Q105" s="260"/>
      <c r="R105" s="344"/>
      <c r="S105" s="339"/>
      <c r="T105" s="195"/>
      <c r="V105" s="733" t="str">
        <f>D8</f>
        <v>但し、第三種認定料及び認定会経費として。</v>
      </c>
      <c r="W105" s="733"/>
      <c r="X105" s="733"/>
      <c r="Y105" s="733"/>
      <c r="Z105" s="733"/>
      <c r="AA105" s="733"/>
      <c r="AB105" s="733"/>
      <c r="AC105" s="56"/>
      <c r="AD105" s="56"/>
      <c r="AE105" s="56"/>
      <c r="AF105" s="56"/>
      <c r="AG105" s="56"/>
      <c r="AH105" s="56"/>
      <c r="AI105" s="260"/>
      <c r="AJ105" s="340"/>
    </row>
    <row r="106" spans="1:36" ht="20.100000000000001" customHeight="1">
      <c r="A106" s="339"/>
      <c r="B106" s="195"/>
      <c r="Q106" s="196"/>
      <c r="R106" s="340"/>
      <c r="S106" s="339"/>
      <c r="T106" s="195"/>
      <c r="AI106" s="196"/>
      <c r="AJ106" s="340"/>
    </row>
    <row r="107" spans="1:36" ht="20.100000000000001" customHeight="1">
      <c r="A107" s="339"/>
      <c r="B107" s="195"/>
      <c r="F107" s="741" t="s">
        <v>1195</v>
      </c>
      <c r="G107" s="741"/>
      <c r="H107" s="741"/>
      <c r="I107" s="741"/>
      <c r="J107" s="741"/>
      <c r="K107" s="737" t="str">
        <f>K10</f>
        <v>令和元年12月8日</v>
      </c>
      <c r="L107" s="737"/>
      <c r="M107" s="737"/>
      <c r="N107" s="737"/>
      <c r="O107" s="737"/>
      <c r="P107" s="737"/>
      <c r="Q107" s="738"/>
      <c r="R107" s="345"/>
      <c r="S107" s="339"/>
      <c r="T107" s="195"/>
      <c r="X107" s="741" t="s">
        <v>1195</v>
      </c>
      <c r="Y107" s="741"/>
      <c r="Z107" s="741"/>
      <c r="AA107" s="741"/>
      <c r="AB107" s="741"/>
      <c r="AC107" s="737" t="str">
        <f>K10</f>
        <v>令和元年12月8日</v>
      </c>
      <c r="AD107" s="737"/>
      <c r="AE107" s="737"/>
      <c r="AF107" s="737"/>
      <c r="AG107" s="737"/>
      <c r="AH107" s="737"/>
      <c r="AI107" s="738"/>
      <c r="AJ107" s="340"/>
    </row>
    <row r="108" spans="1:36" ht="20.100000000000001" customHeight="1" thickBot="1">
      <c r="A108" s="339"/>
      <c r="B108" s="195"/>
      <c r="Q108" s="196"/>
      <c r="R108" s="340"/>
      <c r="S108" s="339"/>
      <c r="T108" s="195"/>
      <c r="AI108" s="196"/>
      <c r="AJ108" s="340"/>
    </row>
    <row r="109" spans="1:36" ht="20.100000000000001" customHeight="1">
      <c r="A109" s="339"/>
      <c r="B109" s="195"/>
      <c r="F109" s="731" t="s">
        <v>1198</v>
      </c>
      <c r="G109" s="731"/>
      <c r="H109" s="731"/>
      <c r="I109" s="731"/>
      <c r="J109" s="731"/>
      <c r="K109" s="731"/>
      <c r="L109" s="731"/>
      <c r="M109" s="732"/>
      <c r="N109" s="742" t="s">
        <v>1197</v>
      </c>
      <c r="O109" s="713" t="s">
        <v>1240</v>
      </c>
      <c r="P109" s="716" t="s">
        <v>1196</v>
      </c>
      <c r="Q109" s="196"/>
      <c r="R109" s="340"/>
      <c r="S109" s="339"/>
      <c r="T109" s="195"/>
      <c r="X109" s="731" t="s">
        <v>1198</v>
      </c>
      <c r="Y109" s="731"/>
      <c r="Z109" s="731"/>
      <c r="AA109" s="731"/>
      <c r="AB109" s="731"/>
      <c r="AC109" s="731"/>
      <c r="AD109" s="731"/>
      <c r="AE109" s="732"/>
      <c r="AF109" s="742" t="s">
        <v>1197</v>
      </c>
      <c r="AG109" s="713" t="s">
        <v>1240</v>
      </c>
      <c r="AH109" s="716" t="s">
        <v>1196</v>
      </c>
      <c r="AI109" s="196"/>
      <c r="AJ109" s="340"/>
    </row>
    <row r="110" spans="1:36" ht="20.100000000000001" customHeight="1">
      <c r="A110" s="339"/>
      <c r="B110" s="195"/>
      <c r="F110" s="731" t="s">
        <v>1199</v>
      </c>
      <c r="G110" s="731"/>
      <c r="H110" s="731"/>
      <c r="I110" s="731"/>
      <c r="J110" s="731"/>
      <c r="K110" s="731"/>
      <c r="L110" s="731"/>
      <c r="M110" s="732"/>
      <c r="N110" s="743"/>
      <c r="O110" s="714"/>
      <c r="P110" s="717"/>
      <c r="Q110" s="196"/>
      <c r="R110" s="340"/>
      <c r="S110" s="339"/>
      <c r="T110" s="195"/>
      <c r="X110" s="731" t="s">
        <v>1199</v>
      </c>
      <c r="Y110" s="731"/>
      <c r="Z110" s="731"/>
      <c r="AA110" s="731"/>
      <c r="AB110" s="731"/>
      <c r="AC110" s="731"/>
      <c r="AD110" s="731"/>
      <c r="AE110" s="732"/>
      <c r="AF110" s="743"/>
      <c r="AG110" s="714"/>
      <c r="AH110" s="717"/>
      <c r="AI110" s="196"/>
      <c r="AJ110" s="340"/>
    </row>
    <row r="111" spans="1:36" ht="20.100000000000001" customHeight="1" thickBot="1">
      <c r="A111" s="339"/>
      <c r="B111" s="195"/>
      <c r="F111" s="731" t="s">
        <v>1259</v>
      </c>
      <c r="G111" s="731"/>
      <c r="H111" s="731"/>
      <c r="I111" s="731"/>
      <c r="J111" s="731"/>
      <c r="K111" s="731"/>
      <c r="L111" s="731"/>
      <c r="M111" s="732"/>
      <c r="N111" s="744"/>
      <c r="O111" s="715"/>
      <c r="P111" s="718"/>
      <c r="Q111" s="196"/>
      <c r="R111" s="340"/>
      <c r="S111" s="339"/>
      <c r="T111" s="195"/>
      <c r="X111" s="731" t="s">
        <v>1259</v>
      </c>
      <c r="Y111" s="731"/>
      <c r="Z111" s="731"/>
      <c r="AA111" s="731"/>
      <c r="AB111" s="731"/>
      <c r="AC111" s="731"/>
      <c r="AD111" s="731"/>
      <c r="AE111" s="732"/>
      <c r="AF111" s="744"/>
      <c r="AG111" s="715"/>
      <c r="AH111" s="718"/>
      <c r="AI111" s="196"/>
      <c r="AJ111" s="340"/>
    </row>
    <row r="112" spans="1:36" ht="20.100000000000001" customHeight="1" thickBot="1">
      <c r="A112" s="339"/>
      <c r="B112" s="197"/>
      <c r="C112" s="198"/>
      <c r="D112" s="198"/>
      <c r="E112" s="198"/>
      <c r="F112" s="198"/>
      <c r="G112" s="198"/>
      <c r="H112" s="198"/>
      <c r="I112" s="198"/>
      <c r="J112" s="198"/>
      <c r="K112" s="198"/>
      <c r="L112" s="198"/>
      <c r="M112" s="198"/>
      <c r="N112" s="198"/>
      <c r="O112" s="198"/>
      <c r="P112" s="198"/>
      <c r="Q112" s="199"/>
      <c r="R112" s="340"/>
      <c r="S112" s="339"/>
      <c r="T112" s="197"/>
      <c r="U112" s="198"/>
      <c r="V112" s="198"/>
      <c r="W112" s="198"/>
      <c r="X112" s="198"/>
      <c r="Y112" s="198"/>
      <c r="Z112" s="198"/>
      <c r="AA112" s="198"/>
      <c r="AB112" s="198"/>
      <c r="AC112" s="198"/>
      <c r="AD112" s="198"/>
      <c r="AE112" s="198"/>
      <c r="AF112" s="198"/>
      <c r="AG112" s="198"/>
      <c r="AH112" s="198"/>
      <c r="AI112" s="199"/>
      <c r="AJ112" s="340"/>
    </row>
    <row r="113" spans="1:36" ht="39.950000000000003" customHeight="1" thickTop="1">
      <c r="A113" s="341"/>
      <c r="B113" s="192"/>
      <c r="C113" s="192"/>
      <c r="D113" s="192"/>
      <c r="E113" s="192"/>
      <c r="F113" s="192"/>
      <c r="G113" s="192"/>
      <c r="H113" s="192"/>
      <c r="I113" s="192"/>
      <c r="J113" s="192"/>
      <c r="K113" s="192"/>
      <c r="L113" s="192"/>
      <c r="M113" s="192"/>
      <c r="N113" s="192"/>
      <c r="O113" s="192"/>
      <c r="P113" s="192"/>
      <c r="Q113" s="192"/>
      <c r="R113" s="346"/>
      <c r="S113" s="341"/>
      <c r="T113" s="192"/>
      <c r="U113" s="192"/>
      <c r="V113" s="192"/>
      <c r="W113" s="192"/>
      <c r="X113" s="192"/>
      <c r="Y113" s="192"/>
      <c r="Z113" s="192"/>
      <c r="AA113" s="192"/>
      <c r="AB113" s="192"/>
      <c r="AC113" s="192"/>
      <c r="AD113" s="192"/>
      <c r="AE113" s="192"/>
      <c r="AF113" s="192"/>
      <c r="AG113" s="192"/>
      <c r="AH113" s="192"/>
      <c r="AI113" s="192"/>
      <c r="AJ113" s="346"/>
    </row>
    <row r="114" spans="1:36" ht="39.950000000000003" customHeight="1" thickBot="1">
      <c r="A114" s="342"/>
      <c r="B114" s="262"/>
      <c r="C114" s="262"/>
      <c r="D114" s="262"/>
      <c r="E114" s="262"/>
      <c r="F114" s="262"/>
      <c r="G114" s="262"/>
      <c r="H114" s="262"/>
      <c r="I114" s="262"/>
      <c r="J114" s="262"/>
      <c r="K114" s="262"/>
      <c r="L114" s="262"/>
      <c r="M114" s="262"/>
      <c r="N114" s="262"/>
      <c r="O114" s="262"/>
      <c r="P114" s="262"/>
      <c r="Q114" s="262"/>
      <c r="R114" s="347"/>
      <c r="S114" s="342"/>
      <c r="T114" s="262"/>
      <c r="U114" s="262"/>
      <c r="V114" s="262"/>
      <c r="W114" s="262"/>
      <c r="X114" s="262"/>
      <c r="Y114" s="262"/>
      <c r="Z114" s="262"/>
      <c r="AA114" s="262"/>
      <c r="AB114" s="262"/>
      <c r="AC114" s="262"/>
      <c r="AD114" s="262"/>
      <c r="AE114" s="262"/>
      <c r="AF114" s="262"/>
      <c r="AG114" s="262"/>
      <c r="AH114" s="262"/>
      <c r="AI114" s="262"/>
      <c r="AJ114" s="347"/>
    </row>
    <row r="115" spans="1:36" ht="24.95" customHeight="1" thickTop="1">
      <c r="A115" s="339"/>
      <c r="B115" s="193"/>
      <c r="C115" s="194"/>
      <c r="D115" s="194"/>
      <c r="E115" s="194"/>
      <c r="F115" s="194"/>
      <c r="G115" s="194"/>
      <c r="H115" s="194"/>
      <c r="I115" s="194"/>
      <c r="J115" s="194"/>
      <c r="K115" s="194"/>
      <c r="L115" s="194"/>
      <c r="M115" s="194"/>
      <c r="N115" s="729" t="s">
        <v>1191</v>
      </c>
      <c r="O115" s="729"/>
      <c r="P115" s="729">
        <f>一覧・印刷用!A9</f>
        <v>8</v>
      </c>
      <c r="Q115" s="730"/>
      <c r="R115" s="343"/>
      <c r="S115" s="339"/>
      <c r="T115" s="193"/>
      <c r="U115" s="194"/>
      <c r="V115" s="194"/>
      <c r="W115" s="194"/>
      <c r="X115" s="194"/>
      <c r="Y115" s="194"/>
      <c r="Z115" s="194"/>
      <c r="AA115" s="194"/>
      <c r="AB115" s="194"/>
      <c r="AC115" s="194"/>
      <c r="AD115" s="194"/>
      <c r="AE115" s="194"/>
      <c r="AF115" s="729" t="s">
        <v>1191</v>
      </c>
      <c r="AG115" s="729"/>
      <c r="AH115" s="729">
        <f>一覧・印刷用!A41</f>
        <v>38</v>
      </c>
      <c r="AI115" s="730"/>
      <c r="AJ115" s="340"/>
    </row>
    <row r="116" spans="1:36" ht="35.1" customHeight="1">
      <c r="A116" s="339"/>
      <c r="B116" s="195"/>
      <c r="C116" s="720" t="s">
        <v>1192</v>
      </c>
      <c r="D116" s="720"/>
      <c r="E116" s="720"/>
      <c r="F116" s="720"/>
      <c r="G116" s="720"/>
      <c r="H116" s="720"/>
      <c r="I116" s="720"/>
      <c r="J116" s="720"/>
      <c r="K116" s="720"/>
      <c r="L116" s="720"/>
      <c r="M116" s="720"/>
      <c r="N116" s="264"/>
      <c r="Q116" s="196"/>
      <c r="R116" s="340"/>
      <c r="S116" s="339"/>
      <c r="T116" s="195"/>
      <c r="U116" s="720" t="s">
        <v>1192</v>
      </c>
      <c r="V116" s="720"/>
      <c r="W116" s="720"/>
      <c r="X116" s="720"/>
      <c r="Y116" s="720"/>
      <c r="Z116" s="720"/>
      <c r="AA116" s="720"/>
      <c r="AB116" s="720"/>
      <c r="AC116" s="720"/>
      <c r="AD116" s="720"/>
      <c r="AE116" s="720"/>
      <c r="AF116" s="264"/>
      <c r="AI116" s="196"/>
      <c r="AJ116" s="340"/>
    </row>
    <row r="117" spans="1:36" ht="24.95" customHeight="1">
      <c r="A117" s="339"/>
      <c r="B117" s="195"/>
      <c r="Q117" s="196"/>
      <c r="R117" s="340"/>
      <c r="S117" s="339"/>
      <c r="T117" s="195"/>
      <c r="AI117" s="196"/>
      <c r="AJ117" s="340"/>
    </row>
    <row r="118" spans="1:36" ht="35.1" customHeight="1">
      <c r="A118" s="339"/>
      <c r="B118" s="195"/>
      <c r="C118" s="202"/>
      <c r="D118" s="720" t="str">
        <f>一覧・印刷用!D9</f>
        <v>梅崎　元気</v>
      </c>
      <c r="E118" s="720"/>
      <c r="F118" s="720"/>
      <c r="G118" s="720"/>
      <c r="H118" s="720"/>
      <c r="I118" s="724" t="s">
        <v>1193</v>
      </c>
      <c r="J118" s="724"/>
      <c r="K118" s="202"/>
      <c r="L118" s="202"/>
      <c r="M118" s="202"/>
      <c r="Q118" s="196"/>
      <c r="R118" s="340"/>
      <c r="S118" s="339"/>
      <c r="T118" s="195"/>
      <c r="U118" s="202"/>
      <c r="V118" s="720" t="str">
        <f>一覧・印刷用!D41</f>
        <v>舟久保憲杜</v>
      </c>
      <c r="W118" s="720"/>
      <c r="X118" s="720"/>
      <c r="Y118" s="720"/>
      <c r="Z118" s="720"/>
      <c r="AA118" s="724" t="s">
        <v>1193</v>
      </c>
      <c r="AB118" s="724"/>
      <c r="AC118" s="202"/>
      <c r="AD118" s="202"/>
      <c r="AE118" s="202"/>
      <c r="AI118" s="196"/>
      <c r="AJ118" s="340"/>
    </row>
    <row r="119" spans="1:36" ht="24.95" customHeight="1" thickBot="1">
      <c r="A119" s="339"/>
      <c r="B119" s="195"/>
      <c r="D119" s="203"/>
      <c r="E119" s="203"/>
      <c r="F119" s="203"/>
      <c r="G119" s="203"/>
      <c r="H119" s="203"/>
      <c r="I119" s="203"/>
      <c r="J119" s="203"/>
      <c r="Q119" s="196"/>
      <c r="R119" s="340"/>
      <c r="S119" s="339"/>
      <c r="T119" s="195"/>
      <c r="V119" s="203"/>
      <c r="W119" s="203"/>
      <c r="X119" s="203"/>
      <c r="Y119" s="203"/>
      <c r="Z119" s="203"/>
      <c r="AA119" s="203"/>
      <c r="AB119" s="203"/>
      <c r="AI119" s="196"/>
      <c r="AJ119" s="340"/>
    </row>
    <row r="120" spans="1:36" ht="35.1" customHeight="1" thickBot="1">
      <c r="A120" s="339"/>
      <c r="B120" s="195"/>
      <c r="C120" s="201"/>
      <c r="D120" s="721" t="str">
        <f>D7</f>
        <v>￥　6，0 0 0　円也</v>
      </c>
      <c r="E120" s="722"/>
      <c r="F120" s="722"/>
      <c r="G120" s="722"/>
      <c r="H120" s="722"/>
      <c r="I120" s="722"/>
      <c r="J120" s="723"/>
      <c r="K120" s="202"/>
      <c r="L120" s="201"/>
      <c r="M120" s="201"/>
      <c r="N120" s="201"/>
      <c r="Q120" s="196"/>
      <c r="R120" s="340"/>
      <c r="S120" s="339"/>
      <c r="T120" s="195"/>
      <c r="U120" s="201"/>
      <c r="V120" s="721" t="str">
        <f>D7</f>
        <v>￥　6，0 0 0　円也</v>
      </c>
      <c r="W120" s="722"/>
      <c r="X120" s="722"/>
      <c r="Y120" s="722"/>
      <c r="Z120" s="722"/>
      <c r="AA120" s="722"/>
      <c r="AB120" s="723"/>
      <c r="AC120" s="202"/>
      <c r="AD120" s="201"/>
      <c r="AE120" s="201"/>
      <c r="AF120" s="201"/>
      <c r="AI120" s="196"/>
      <c r="AJ120" s="340"/>
    </row>
    <row r="121" spans="1:36" ht="20.100000000000001" customHeight="1">
      <c r="A121" s="339"/>
      <c r="B121" s="195"/>
      <c r="D121" s="733" t="str">
        <f>D8</f>
        <v>但し、第三種認定料及び認定会経費として。</v>
      </c>
      <c r="E121" s="733"/>
      <c r="F121" s="733"/>
      <c r="G121" s="733"/>
      <c r="H121" s="733"/>
      <c r="I121" s="733"/>
      <c r="J121" s="733"/>
      <c r="K121" s="56"/>
      <c r="L121" s="56"/>
      <c r="M121" s="56"/>
      <c r="N121" s="56"/>
      <c r="O121" s="56"/>
      <c r="P121" s="56"/>
      <c r="Q121" s="260"/>
      <c r="R121" s="344"/>
      <c r="S121" s="339"/>
      <c r="T121" s="195"/>
      <c r="V121" s="733" t="str">
        <f>D8</f>
        <v>但し、第三種認定料及び認定会経費として。</v>
      </c>
      <c r="W121" s="733"/>
      <c r="X121" s="733"/>
      <c r="Y121" s="733"/>
      <c r="Z121" s="733"/>
      <c r="AA121" s="733"/>
      <c r="AB121" s="733"/>
      <c r="AC121" s="56"/>
      <c r="AD121" s="56"/>
      <c r="AE121" s="56"/>
      <c r="AF121" s="56"/>
      <c r="AG121" s="56"/>
      <c r="AH121" s="56"/>
      <c r="AI121" s="260"/>
      <c r="AJ121" s="340"/>
    </row>
    <row r="122" spans="1:36" ht="20.100000000000001" customHeight="1">
      <c r="A122" s="339"/>
      <c r="B122" s="195"/>
      <c r="Q122" s="196"/>
      <c r="R122" s="340"/>
      <c r="S122" s="339"/>
      <c r="T122" s="195"/>
      <c r="AI122" s="196"/>
      <c r="AJ122" s="340"/>
    </row>
    <row r="123" spans="1:36" ht="20.100000000000001" customHeight="1">
      <c r="A123" s="339"/>
      <c r="B123" s="195"/>
      <c r="F123" s="741" t="s">
        <v>1195</v>
      </c>
      <c r="G123" s="741"/>
      <c r="H123" s="741"/>
      <c r="I123" s="741"/>
      <c r="J123" s="741"/>
      <c r="K123" s="737" t="str">
        <f>K10</f>
        <v>令和元年12月8日</v>
      </c>
      <c r="L123" s="737"/>
      <c r="M123" s="737"/>
      <c r="N123" s="737"/>
      <c r="O123" s="737"/>
      <c r="P123" s="737"/>
      <c r="Q123" s="738"/>
      <c r="R123" s="345"/>
      <c r="S123" s="339"/>
      <c r="T123" s="195"/>
      <c r="X123" s="741" t="s">
        <v>1195</v>
      </c>
      <c r="Y123" s="741"/>
      <c r="Z123" s="741"/>
      <c r="AA123" s="741"/>
      <c r="AB123" s="741"/>
      <c r="AC123" s="737" t="str">
        <f>K10</f>
        <v>令和元年12月8日</v>
      </c>
      <c r="AD123" s="737"/>
      <c r="AE123" s="737"/>
      <c r="AF123" s="737"/>
      <c r="AG123" s="737"/>
      <c r="AH123" s="737"/>
      <c r="AI123" s="738"/>
      <c r="AJ123" s="340"/>
    </row>
    <row r="124" spans="1:36" ht="20.100000000000001" customHeight="1" thickBot="1">
      <c r="A124" s="339"/>
      <c r="B124" s="195"/>
      <c r="Q124" s="196"/>
      <c r="R124" s="340"/>
      <c r="S124" s="339"/>
      <c r="T124" s="195"/>
      <c r="AI124" s="196"/>
      <c r="AJ124" s="340"/>
    </row>
    <row r="125" spans="1:36" ht="20.100000000000001" customHeight="1">
      <c r="A125" s="339"/>
      <c r="B125" s="195"/>
      <c r="F125" s="731" t="s">
        <v>1198</v>
      </c>
      <c r="G125" s="731"/>
      <c r="H125" s="731"/>
      <c r="I125" s="731"/>
      <c r="J125" s="731"/>
      <c r="K125" s="731"/>
      <c r="L125" s="731"/>
      <c r="M125" s="732"/>
      <c r="N125" s="742" t="s">
        <v>1197</v>
      </c>
      <c r="O125" s="713" t="s">
        <v>1240</v>
      </c>
      <c r="P125" s="716" t="s">
        <v>1196</v>
      </c>
      <c r="Q125" s="196"/>
      <c r="R125" s="340"/>
      <c r="S125" s="339"/>
      <c r="T125" s="195"/>
      <c r="X125" s="731" t="s">
        <v>1198</v>
      </c>
      <c r="Y125" s="731"/>
      <c r="Z125" s="731"/>
      <c r="AA125" s="731"/>
      <c r="AB125" s="731"/>
      <c r="AC125" s="731"/>
      <c r="AD125" s="731"/>
      <c r="AE125" s="732"/>
      <c r="AF125" s="742" t="s">
        <v>1197</v>
      </c>
      <c r="AG125" s="713" t="s">
        <v>1240</v>
      </c>
      <c r="AH125" s="716" t="s">
        <v>1196</v>
      </c>
      <c r="AI125" s="196"/>
      <c r="AJ125" s="340"/>
    </row>
    <row r="126" spans="1:36" ht="20.100000000000001" customHeight="1">
      <c r="A126" s="339"/>
      <c r="B126" s="195"/>
      <c r="F126" s="731" t="s">
        <v>1199</v>
      </c>
      <c r="G126" s="731"/>
      <c r="H126" s="731"/>
      <c r="I126" s="731"/>
      <c r="J126" s="731"/>
      <c r="K126" s="731"/>
      <c r="L126" s="731"/>
      <c r="M126" s="732"/>
      <c r="N126" s="743"/>
      <c r="O126" s="714"/>
      <c r="P126" s="717"/>
      <c r="Q126" s="196"/>
      <c r="R126" s="340"/>
      <c r="S126" s="339"/>
      <c r="T126" s="195"/>
      <c r="X126" s="731" t="s">
        <v>1199</v>
      </c>
      <c r="Y126" s="731"/>
      <c r="Z126" s="731"/>
      <c r="AA126" s="731"/>
      <c r="AB126" s="731"/>
      <c r="AC126" s="731"/>
      <c r="AD126" s="731"/>
      <c r="AE126" s="732"/>
      <c r="AF126" s="743"/>
      <c r="AG126" s="714"/>
      <c r="AH126" s="717"/>
      <c r="AI126" s="196"/>
      <c r="AJ126" s="340"/>
    </row>
    <row r="127" spans="1:36" ht="20.100000000000001" customHeight="1" thickBot="1">
      <c r="A127" s="339"/>
      <c r="B127" s="195"/>
      <c r="F127" s="731" t="s">
        <v>1259</v>
      </c>
      <c r="G127" s="731"/>
      <c r="H127" s="731"/>
      <c r="I127" s="731"/>
      <c r="J127" s="731"/>
      <c r="K127" s="731"/>
      <c r="L127" s="731"/>
      <c r="M127" s="732"/>
      <c r="N127" s="744"/>
      <c r="O127" s="715"/>
      <c r="P127" s="718"/>
      <c r="Q127" s="196"/>
      <c r="R127" s="340"/>
      <c r="S127" s="339"/>
      <c r="T127" s="195"/>
      <c r="X127" s="731" t="s">
        <v>1259</v>
      </c>
      <c r="Y127" s="731"/>
      <c r="Z127" s="731"/>
      <c r="AA127" s="731"/>
      <c r="AB127" s="731"/>
      <c r="AC127" s="731"/>
      <c r="AD127" s="731"/>
      <c r="AE127" s="732"/>
      <c r="AF127" s="744"/>
      <c r="AG127" s="715"/>
      <c r="AH127" s="718"/>
      <c r="AI127" s="196"/>
      <c r="AJ127" s="340"/>
    </row>
    <row r="128" spans="1:36" ht="20.100000000000001" customHeight="1" thickBot="1">
      <c r="A128" s="339"/>
      <c r="B128" s="197"/>
      <c r="C128" s="198"/>
      <c r="D128" s="198"/>
      <c r="E128" s="198"/>
      <c r="F128" s="198"/>
      <c r="G128" s="198"/>
      <c r="H128" s="198"/>
      <c r="I128" s="198"/>
      <c r="J128" s="198"/>
      <c r="K128" s="198"/>
      <c r="L128" s="198"/>
      <c r="M128" s="198"/>
      <c r="N128" s="198"/>
      <c r="O128" s="198"/>
      <c r="P128" s="198"/>
      <c r="Q128" s="199"/>
      <c r="R128" s="340"/>
      <c r="S128" s="339"/>
      <c r="T128" s="197"/>
      <c r="U128" s="198"/>
      <c r="V128" s="198"/>
      <c r="W128" s="198"/>
      <c r="X128" s="198"/>
      <c r="Y128" s="198"/>
      <c r="Z128" s="198"/>
      <c r="AA128" s="198"/>
      <c r="AB128" s="198"/>
      <c r="AC128" s="198"/>
      <c r="AD128" s="198"/>
      <c r="AE128" s="198"/>
      <c r="AF128" s="198"/>
      <c r="AG128" s="198"/>
      <c r="AH128" s="198"/>
      <c r="AI128" s="199"/>
      <c r="AJ128" s="340"/>
    </row>
    <row r="129" spans="1:235" s="192" customFormat="1" ht="27" customHeight="1" thickTop="1">
      <c r="A129" s="341"/>
      <c r="B129" s="265"/>
      <c r="C129" s="265"/>
      <c r="D129" s="265"/>
      <c r="E129" s="265"/>
      <c r="F129" s="265"/>
      <c r="G129" s="265"/>
      <c r="H129" s="265"/>
      <c r="I129" s="265"/>
      <c r="J129" s="265"/>
      <c r="K129" s="265"/>
      <c r="L129" s="265"/>
      <c r="M129" s="265"/>
      <c r="N129" s="265"/>
      <c r="O129" s="265"/>
      <c r="P129" s="265"/>
      <c r="Q129" s="265"/>
      <c r="R129" s="346"/>
      <c r="S129" s="341"/>
      <c r="T129" s="265"/>
      <c r="U129" s="265"/>
      <c r="V129" s="265"/>
      <c r="W129" s="265"/>
      <c r="X129" s="265"/>
      <c r="Y129" s="265"/>
      <c r="Z129" s="265"/>
      <c r="AA129" s="265"/>
      <c r="AB129" s="265"/>
      <c r="AC129" s="265"/>
      <c r="AD129" s="265"/>
      <c r="AE129" s="265"/>
      <c r="AF129" s="265"/>
      <c r="AG129" s="265"/>
      <c r="AH129" s="265"/>
      <c r="AI129" s="265"/>
      <c r="AJ129" s="346"/>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c r="CB129"/>
      <c r="CC129"/>
      <c r="CD129"/>
      <c r="CE129"/>
      <c r="CF129"/>
      <c r="CG129"/>
      <c r="CH129"/>
      <c r="CI129"/>
      <c r="CJ129"/>
      <c r="CK129"/>
      <c r="CL129"/>
      <c r="CM129"/>
      <c r="CN129"/>
      <c r="CO129"/>
      <c r="CP129"/>
      <c r="CQ129"/>
      <c r="CR129"/>
      <c r="CS129"/>
      <c r="CT129"/>
      <c r="CU129"/>
      <c r="CV129"/>
      <c r="CW129"/>
      <c r="CX129"/>
      <c r="CY129"/>
      <c r="CZ129"/>
      <c r="DA129"/>
      <c r="DB129"/>
      <c r="DC129"/>
      <c r="DD129"/>
      <c r="DE129"/>
      <c r="DF129"/>
      <c r="DG129"/>
      <c r="DH129"/>
      <c r="DI129"/>
      <c r="DJ129"/>
      <c r="DK129"/>
      <c r="DL129"/>
      <c r="DM129"/>
      <c r="DN129"/>
      <c r="DO129"/>
      <c r="DP129"/>
      <c r="DQ129"/>
      <c r="DR129"/>
      <c r="DS129"/>
      <c r="DT129"/>
      <c r="DU129"/>
      <c r="DV129"/>
      <c r="DW129"/>
      <c r="DX129"/>
      <c r="DY129"/>
      <c r="DZ129"/>
      <c r="EA129"/>
      <c r="EB129"/>
      <c r="EC129"/>
      <c r="ED129"/>
      <c r="EE129"/>
      <c r="EF129"/>
      <c r="EG129"/>
      <c r="EH129"/>
      <c r="EI129"/>
      <c r="EJ129"/>
      <c r="EK129"/>
      <c r="EL129"/>
      <c r="EM129"/>
      <c r="EN129"/>
      <c r="EO129"/>
      <c r="EP129"/>
      <c r="EQ129"/>
      <c r="ER129"/>
      <c r="ES129"/>
      <c r="ET129"/>
      <c r="EU129"/>
      <c r="EV129"/>
      <c r="EW129"/>
      <c r="EX129"/>
      <c r="EY129"/>
      <c r="EZ129"/>
      <c r="FA129"/>
      <c r="FB129"/>
      <c r="FC129"/>
      <c r="FD129"/>
      <c r="FE129"/>
      <c r="FF129"/>
      <c r="FG129"/>
      <c r="FH129"/>
      <c r="FI129"/>
      <c r="FJ129"/>
      <c r="FK129"/>
      <c r="FL129"/>
      <c r="FM129"/>
      <c r="FN129"/>
      <c r="FO129"/>
      <c r="FP129"/>
      <c r="FQ129"/>
      <c r="FR129"/>
      <c r="FS129"/>
      <c r="FT129"/>
      <c r="FU129"/>
      <c r="FV129"/>
      <c r="FW129"/>
      <c r="FX129"/>
      <c r="FY129"/>
      <c r="FZ129"/>
      <c r="GA129"/>
      <c r="GB129"/>
      <c r="GC129"/>
      <c r="GD129"/>
      <c r="GE129"/>
      <c r="GF129"/>
      <c r="GG129"/>
      <c r="GH129"/>
      <c r="GI129"/>
      <c r="GJ129"/>
      <c r="GK129"/>
      <c r="GL129"/>
      <c r="GM129"/>
      <c r="GN129"/>
      <c r="GO129"/>
      <c r="GP129"/>
      <c r="GQ129"/>
      <c r="GR129"/>
      <c r="GS129"/>
      <c r="GT129"/>
      <c r="GU129"/>
      <c r="GV129"/>
      <c r="GW129"/>
      <c r="GX129"/>
      <c r="GY129"/>
      <c r="GZ129"/>
      <c r="HA129"/>
      <c r="HB129"/>
      <c r="HC129"/>
      <c r="HD129"/>
      <c r="HE129"/>
      <c r="HF129"/>
      <c r="HG129"/>
      <c r="HH129"/>
      <c r="HI129"/>
      <c r="HJ129"/>
      <c r="HK129"/>
      <c r="HL129"/>
      <c r="HM129"/>
      <c r="HN129"/>
      <c r="HO129"/>
      <c r="HP129"/>
      <c r="HQ129"/>
      <c r="HR129"/>
      <c r="HS129"/>
      <c r="HT129"/>
      <c r="HU129"/>
      <c r="HV129"/>
      <c r="HW129"/>
      <c r="HX129"/>
      <c r="HY129"/>
      <c r="HZ129"/>
      <c r="IA129"/>
    </row>
    <row r="130" spans="1:235" s="262" customFormat="1" ht="27" customHeight="1" thickBot="1">
      <c r="A130" s="342"/>
      <c r="B130" s="266"/>
      <c r="C130" s="266"/>
      <c r="D130" s="266"/>
      <c r="E130" s="266"/>
      <c r="F130" s="266"/>
      <c r="G130" s="266"/>
      <c r="H130" s="266"/>
      <c r="I130" s="266"/>
      <c r="J130" s="266"/>
      <c r="K130" s="266"/>
      <c r="L130" s="266"/>
      <c r="M130" s="266"/>
      <c r="N130" s="266"/>
      <c r="O130" s="266"/>
      <c r="P130" s="266"/>
      <c r="Q130" s="266"/>
      <c r="R130" s="347"/>
      <c r="S130" s="342"/>
      <c r="T130" s="266"/>
      <c r="U130" s="266"/>
      <c r="V130" s="266"/>
      <c r="W130" s="266"/>
      <c r="X130" s="266"/>
      <c r="Y130" s="266"/>
      <c r="Z130" s="266"/>
      <c r="AA130" s="266"/>
      <c r="AB130" s="266"/>
      <c r="AC130" s="266"/>
      <c r="AD130" s="266"/>
      <c r="AE130" s="266"/>
      <c r="AF130" s="266"/>
      <c r="AG130" s="266"/>
      <c r="AH130" s="266"/>
      <c r="AI130" s="266"/>
      <c r="AJ130" s="347"/>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row>
    <row r="131" spans="1:235" ht="24.95" customHeight="1" thickTop="1">
      <c r="A131" s="339"/>
      <c r="B131" s="193"/>
      <c r="C131" s="194"/>
      <c r="D131" s="194"/>
      <c r="E131" s="194"/>
      <c r="F131" s="194"/>
      <c r="G131" s="194"/>
      <c r="H131" s="194"/>
      <c r="I131" s="194"/>
      <c r="J131" s="194"/>
      <c r="K131" s="194"/>
      <c r="L131" s="194"/>
      <c r="M131" s="194"/>
      <c r="N131" s="729" t="s">
        <v>1191</v>
      </c>
      <c r="O131" s="729"/>
      <c r="P131" s="729">
        <f>一覧・印刷用!A10</f>
        <v>9</v>
      </c>
      <c r="Q131" s="730"/>
      <c r="R131" s="343"/>
      <c r="S131" s="339"/>
      <c r="T131" s="193"/>
      <c r="U131" s="194"/>
      <c r="V131" s="194"/>
      <c r="W131" s="194"/>
      <c r="X131" s="194"/>
      <c r="Y131" s="194"/>
      <c r="Z131" s="194"/>
      <c r="AA131" s="194"/>
      <c r="AB131" s="194"/>
      <c r="AC131" s="194"/>
      <c r="AD131" s="194"/>
      <c r="AE131" s="194"/>
      <c r="AF131" s="729" t="s">
        <v>1191</v>
      </c>
      <c r="AG131" s="729"/>
      <c r="AH131" s="729">
        <f>一覧・印刷用!A42</f>
        <v>39</v>
      </c>
      <c r="AI131" s="730"/>
      <c r="AJ131" s="340"/>
    </row>
    <row r="132" spans="1:235" ht="35.1" customHeight="1">
      <c r="A132" s="339"/>
      <c r="B132" s="195"/>
      <c r="C132" s="720" t="s">
        <v>1192</v>
      </c>
      <c r="D132" s="720"/>
      <c r="E132" s="720"/>
      <c r="F132" s="720"/>
      <c r="G132" s="720"/>
      <c r="H132" s="720"/>
      <c r="I132" s="720"/>
      <c r="J132" s="720"/>
      <c r="K132" s="720"/>
      <c r="L132" s="720"/>
      <c r="M132" s="720"/>
      <c r="N132" s="261"/>
      <c r="Q132" s="196"/>
      <c r="R132" s="340"/>
      <c r="S132" s="339"/>
      <c r="T132" s="195"/>
      <c r="U132" s="720" t="s">
        <v>1192</v>
      </c>
      <c r="V132" s="720"/>
      <c r="W132" s="720"/>
      <c r="X132" s="720"/>
      <c r="Y132" s="720"/>
      <c r="Z132" s="720"/>
      <c r="AA132" s="720"/>
      <c r="AB132" s="720"/>
      <c r="AC132" s="720"/>
      <c r="AD132" s="720"/>
      <c r="AE132" s="720"/>
      <c r="AF132" s="261"/>
      <c r="AI132" s="196"/>
      <c r="AJ132" s="340"/>
    </row>
    <row r="133" spans="1:235" ht="24.95" customHeight="1">
      <c r="A133" s="339"/>
      <c r="B133" s="195"/>
      <c r="Q133" s="196"/>
      <c r="R133" s="340"/>
      <c r="S133" s="339"/>
      <c r="T133" s="195"/>
      <c r="AI133" s="196"/>
      <c r="AJ133" s="340"/>
    </row>
    <row r="134" spans="1:235" ht="35.1" customHeight="1">
      <c r="A134" s="339"/>
      <c r="B134" s="195"/>
      <c r="C134" s="202"/>
      <c r="D134" s="720" t="str">
        <f>一覧・印刷用!D10</f>
        <v>榎原　淳　</v>
      </c>
      <c r="E134" s="720"/>
      <c r="F134" s="720"/>
      <c r="G134" s="720"/>
      <c r="H134" s="720"/>
      <c r="I134" s="724" t="s">
        <v>1193</v>
      </c>
      <c r="J134" s="724"/>
      <c r="K134" s="202"/>
      <c r="L134" s="202"/>
      <c r="M134" s="202"/>
      <c r="Q134" s="196"/>
      <c r="R134" s="340"/>
      <c r="S134" s="339"/>
      <c r="T134" s="195"/>
      <c r="U134" s="202"/>
      <c r="V134" s="720" t="str">
        <f>一覧・印刷用!D42</f>
        <v>古田　こころ</v>
      </c>
      <c r="W134" s="720"/>
      <c r="X134" s="720"/>
      <c r="Y134" s="720"/>
      <c r="Z134" s="720"/>
      <c r="AA134" s="724" t="s">
        <v>1193</v>
      </c>
      <c r="AB134" s="724"/>
      <c r="AC134" s="202"/>
      <c r="AD134" s="202"/>
      <c r="AE134" s="202"/>
      <c r="AI134" s="196"/>
      <c r="AJ134" s="340"/>
    </row>
    <row r="135" spans="1:235" ht="24.95" customHeight="1" thickBot="1">
      <c r="A135" s="339"/>
      <c r="B135" s="195"/>
      <c r="D135" s="203"/>
      <c r="E135" s="203"/>
      <c r="F135" s="203"/>
      <c r="G135" s="203"/>
      <c r="H135" s="203"/>
      <c r="I135" s="203"/>
      <c r="J135" s="203"/>
      <c r="Q135" s="196"/>
      <c r="R135" s="340"/>
      <c r="S135" s="339"/>
      <c r="T135" s="195"/>
      <c r="V135" s="203"/>
      <c r="W135" s="203"/>
      <c r="X135" s="203"/>
      <c r="Y135" s="203"/>
      <c r="Z135" s="203"/>
      <c r="AA135" s="203"/>
      <c r="AB135" s="203"/>
      <c r="AI135" s="196"/>
      <c r="AJ135" s="340"/>
    </row>
    <row r="136" spans="1:235" ht="35.1" customHeight="1" thickBot="1">
      <c r="A136" s="339"/>
      <c r="B136" s="195"/>
      <c r="C136" s="201"/>
      <c r="D136" s="721" t="str">
        <f>D7</f>
        <v>￥　6，0 0 0　円也</v>
      </c>
      <c r="E136" s="722"/>
      <c r="F136" s="722"/>
      <c r="G136" s="722"/>
      <c r="H136" s="722"/>
      <c r="I136" s="722"/>
      <c r="J136" s="723"/>
      <c r="K136" s="202"/>
      <c r="L136" s="201"/>
      <c r="M136" s="201"/>
      <c r="N136" s="201"/>
      <c r="Q136" s="196"/>
      <c r="R136" s="340"/>
      <c r="S136" s="339"/>
      <c r="T136" s="195"/>
      <c r="U136" s="201"/>
      <c r="V136" s="721" t="str">
        <f>D7</f>
        <v>￥　6，0 0 0　円也</v>
      </c>
      <c r="W136" s="722"/>
      <c r="X136" s="722"/>
      <c r="Y136" s="722"/>
      <c r="Z136" s="722"/>
      <c r="AA136" s="722"/>
      <c r="AB136" s="723"/>
      <c r="AC136" s="202"/>
      <c r="AD136" s="201"/>
      <c r="AE136" s="201"/>
      <c r="AF136" s="201"/>
      <c r="AI136" s="196"/>
      <c r="AJ136" s="340"/>
    </row>
    <row r="137" spans="1:235" ht="20.100000000000001" customHeight="1">
      <c r="A137" s="339"/>
      <c r="B137" s="195"/>
      <c r="D137" s="733" t="str">
        <f>D8</f>
        <v>但し、第三種認定料及び認定会経費として。</v>
      </c>
      <c r="E137" s="733"/>
      <c r="F137" s="733"/>
      <c r="G137" s="733"/>
      <c r="H137" s="733"/>
      <c r="I137" s="733"/>
      <c r="J137" s="733"/>
      <c r="K137" s="56"/>
      <c r="L137" s="56"/>
      <c r="M137" s="56"/>
      <c r="N137" s="56"/>
      <c r="O137" s="56"/>
      <c r="P137" s="56"/>
      <c r="Q137" s="260"/>
      <c r="R137" s="344"/>
      <c r="S137" s="339"/>
      <c r="T137" s="195"/>
      <c r="V137" s="733" t="str">
        <f>D8</f>
        <v>但し、第三種認定料及び認定会経費として。</v>
      </c>
      <c r="W137" s="733"/>
      <c r="X137" s="733"/>
      <c r="Y137" s="733"/>
      <c r="Z137" s="733"/>
      <c r="AA137" s="733"/>
      <c r="AB137" s="733"/>
      <c r="AC137" s="56"/>
      <c r="AD137" s="56"/>
      <c r="AE137" s="56"/>
      <c r="AF137" s="56"/>
      <c r="AG137" s="56"/>
      <c r="AH137" s="56"/>
      <c r="AI137" s="260"/>
      <c r="AJ137" s="340"/>
    </row>
    <row r="138" spans="1:235" ht="20.100000000000001" customHeight="1">
      <c r="A138" s="339"/>
      <c r="B138" s="195"/>
      <c r="Q138" s="196"/>
      <c r="R138" s="340"/>
      <c r="S138" s="339"/>
      <c r="T138" s="195"/>
      <c r="AI138" s="196"/>
      <c r="AJ138" s="340"/>
    </row>
    <row r="139" spans="1:235" ht="20.100000000000001" customHeight="1">
      <c r="A139" s="339"/>
      <c r="B139" s="195"/>
      <c r="F139" s="741" t="s">
        <v>1195</v>
      </c>
      <c r="G139" s="741"/>
      <c r="H139" s="741"/>
      <c r="I139" s="741"/>
      <c r="J139" s="741"/>
      <c r="K139" s="737" t="str">
        <f>K10</f>
        <v>令和元年12月8日</v>
      </c>
      <c r="L139" s="737"/>
      <c r="M139" s="737"/>
      <c r="N139" s="737"/>
      <c r="O139" s="737"/>
      <c r="P139" s="737"/>
      <c r="Q139" s="738"/>
      <c r="R139" s="345"/>
      <c r="S139" s="339"/>
      <c r="T139" s="195"/>
      <c r="X139" s="741" t="s">
        <v>1195</v>
      </c>
      <c r="Y139" s="741"/>
      <c r="Z139" s="741"/>
      <c r="AA139" s="741"/>
      <c r="AB139" s="741"/>
      <c r="AC139" s="737" t="str">
        <f>K10</f>
        <v>令和元年12月8日</v>
      </c>
      <c r="AD139" s="737"/>
      <c r="AE139" s="737"/>
      <c r="AF139" s="737"/>
      <c r="AG139" s="737"/>
      <c r="AH139" s="737"/>
      <c r="AI139" s="738"/>
      <c r="AJ139" s="340"/>
    </row>
    <row r="140" spans="1:235" ht="20.100000000000001" customHeight="1" thickBot="1">
      <c r="A140" s="339"/>
      <c r="B140" s="195"/>
      <c r="Q140" s="196"/>
      <c r="R140" s="340"/>
      <c r="S140" s="339"/>
      <c r="T140" s="195"/>
      <c r="AI140" s="196"/>
      <c r="AJ140" s="340"/>
    </row>
    <row r="141" spans="1:235" ht="20.100000000000001" customHeight="1">
      <c r="A141" s="339"/>
      <c r="B141" s="195"/>
      <c r="F141" s="731" t="s">
        <v>1198</v>
      </c>
      <c r="G141" s="731"/>
      <c r="H141" s="731"/>
      <c r="I141" s="731"/>
      <c r="J141" s="731"/>
      <c r="K141" s="731"/>
      <c r="L141" s="731"/>
      <c r="M141" s="732"/>
      <c r="N141" s="742" t="s">
        <v>1197</v>
      </c>
      <c r="O141" s="713" t="s">
        <v>1240</v>
      </c>
      <c r="P141" s="716" t="s">
        <v>1196</v>
      </c>
      <c r="Q141" s="196"/>
      <c r="R141" s="340"/>
      <c r="S141" s="339"/>
      <c r="T141" s="195"/>
      <c r="X141" s="731" t="s">
        <v>1198</v>
      </c>
      <c r="Y141" s="731"/>
      <c r="Z141" s="731"/>
      <c r="AA141" s="731"/>
      <c r="AB141" s="731"/>
      <c r="AC141" s="731"/>
      <c r="AD141" s="731"/>
      <c r="AE141" s="732"/>
      <c r="AF141" s="742" t="s">
        <v>1197</v>
      </c>
      <c r="AG141" s="713" t="s">
        <v>1240</v>
      </c>
      <c r="AH141" s="716" t="s">
        <v>1196</v>
      </c>
      <c r="AI141" s="196"/>
      <c r="AJ141" s="340"/>
    </row>
    <row r="142" spans="1:235" ht="20.100000000000001" customHeight="1">
      <c r="A142" s="339"/>
      <c r="B142" s="195"/>
      <c r="F142" s="731" t="s">
        <v>1199</v>
      </c>
      <c r="G142" s="731"/>
      <c r="H142" s="731"/>
      <c r="I142" s="731"/>
      <c r="J142" s="731"/>
      <c r="K142" s="731"/>
      <c r="L142" s="731"/>
      <c r="M142" s="732"/>
      <c r="N142" s="743"/>
      <c r="O142" s="714"/>
      <c r="P142" s="717"/>
      <c r="Q142" s="196"/>
      <c r="R142" s="340"/>
      <c r="S142" s="339"/>
      <c r="T142" s="195"/>
      <c r="X142" s="731" t="s">
        <v>1199</v>
      </c>
      <c r="Y142" s="731"/>
      <c r="Z142" s="731"/>
      <c r="AA142" s="731"/>
      <c r="AB142" s="731"/>
      <c r="AC142" s="731"/>
      <c r="AD142" s="731"/>
      <c r="AE142" s="732"/>
      <c r="AF142" s="743"/>
      <c r="AG142" s="714"/>
      <c r="AH142" s="717"/>
      <c r="AI142" s="196"/>
      <c r="AJ142" s="340"/>
    </row>
    <row r="143" spans="1:235" ht="20.100000000000001" customHeight="1" thickBot="1">
      <c r="A143" s="339"/>
      <c r="B143" s="195"/>
      <c r="F143" s="745" t="s">
        <v>1259</v>
      </c>
      <c r="G143" s="745"/>
      <c r="H143" s="745"/>
      <c r="I143" s="745"/>
      <c r="J143" s="745"/>
      <c r="K143" s="745"/>
      <c r="L143" s="745"/>
      <c r="M143" s="746"/>
      <c r="N143" s="744"/>
      <c r="O143" s="715"/>
      <c r="P143" s="718"/>
      <c r="Q143" s="196"/>
      <c r="R143" s="340"/>
      <c r="S143" s="339"/>
      <c r="T143" s="195"/>
      <c r="X143" s="745" t="s">
        <v>1259</v>
      </c>
      <c r="Y143" s="745"/>
      <c r="Z143" s="745"/>
      <c r="AA143" s="745"/>
      <c r="AB143" s="745"/>
      <c r="AC143" s="745"/>
      <c r="AD143" s="745"/>
      <c r="AE143" s="746"/>
      <c r="AF143" s="744"/>
      <c r="AG143" s="715"/>
      <c r="AH143" s="718"/>
      <c r="AI143" s="196"/>
      <c r="AJ143" s="340"/>
    </row>
    <row r="144" spans="1:235" ht="20.100000000000001" customHeight="1" thickBot="1">
      <c r="A144" s="339"/>
      <c r="B144" s="197"/>
      <c r="C144" s="198"/>
      <c r="D144" s="198"/>
      <c r="E144" s="198"/>
      <c r="F144" s="198"/>
      <c r="G144" s="198"/>
      <c r="H144" s="198"/>
      <c r="I144" s="198"/>
      <c r="J144" s="198"/>
      <c r="K144" s="198"/>
      <c r="L144" s="198"/>
      <c r="M144" s="198"/>
      <c r="N144" s="198"/>
      <c r="O144" s="198"/>
      <c r="P144" s="198"/>
      <c r="Q144" s="199"/>
      <c r="R144" s="340"/>
      <c r="S144" s="339"/>
      <c r="T144" s="197"/>
      <c r="U144" s="198"/>
      <c r="V144" s="198"/>
      <c r="W144" s="198"/>
      <c r="X144" s="198"/>
      <c r="Y144" s="198"/>
      <c r="Z144" s="198"/>
      <c r="AA144" s="198"/>
      <c r="AB144" s="198"/>
      <c r="AC144" s="198"/>
      <c r="AD144" s="198"/>
      <c r="AE144" s="198"/>
      <c r="AF144" s="198"/>
      <c r="AG144" s="198"/>
      <c r="AH144" s="198"/>
      <c r="AI144" s="199"/>
      <c r="AJ144" s="340"/>
    </row>
    <row r="145" spans="1:36" ht="39.950000000000003" customHeight="1" thickTop="1">
      <c r="A145" s="341"/>
      <c r="B145" s="192"/>
      <c r="C145" s="192"/>
      <c r="D145" s="192"/>
      <c r="E145" s="192"/>
      <c r="F145" s="192"/>
      <c r="G145" s="192"/>
      <c r="H145" s="192"/>
      <c r="I145" s="192"/>
      <c r="J145" s="192"/>
      <c r="K145" s="192"/>
      <c r="L145" s="192"/>
      <c r="M145" s="192"/>
      <c r="N145" s="192"/>
      <c r="O145" s="192"/>
      <c r="P145" s="192"/>
      <c r="Q145" s="192"/>
      <c r="R145" s="346"/>
      <c r="S145" s="341"/>
      <c r="T145" s="192"/>
      <c r="U145" s="192"/>
      <c r="V145" s="192"/>
      <c r="W145" s="192"/>
      <c r="X145" s="192"/>
      <c r="Y145" s="192"/>
      <c r="Z145" s="192"/>
      <c r="AA145" s="192"/>
      <c r="AB145" s="192"/>
      <c r="AC145" s="192"/>
      <c r="AD145" s="192"/>
      <c r="AE145" s="192"/>
      <c r="AF145" s="192"/>
      <c r="AG145" s="192"/>
      <c r="AH145" s="192"/>
      <c r="AI145" s="192"/>
      <c r="AJ145" s="346"/>
    </row>
    <row r="146" spans="1:36" ht="39.950000000000003" customHeight="1" thickBot="1">
      <c r="A146" s="342"/>
      <c r="B146" s="262"/>
      <c r="C146" s="262"/>
      <c r="D146" s="262"/>
      <c r="E146" s="262"/>
      <c r="F146" s="262"/>
      <c r="G146" s="262"/>
      <c r="H146" s="262"/>
      <c r="I146" s="262"/>
      <c r="J146" s="262"/>
      <c r="K146" s="262"/>
      <c r="L146" s="262"/>
      <c r="M146" s="262"/>
      <c r="N146" s="262"/>
      <c r="O146" s="262"/>
      <c r="P146" s="262"/>
      <c r="Q146" s="262"/>
      <c r="R146" s="347"/>
      <c r="S146" s="342"/>
      <c r="T146" s="262"/>
      <c r="U146" s="262"/>
      <c r="V146" s="262"/>
      <c r="W146" s="262"/>
      <c r="X146" s="262"/>
      <c r="Y146" s="262"/>
      <c r="Z146" s="262"/>
      <c r="AA146" s="262"/>
      <c r="AB146" s="262"/>
      <c r="AC146" s="262"/>
      <c r="AD146" s="262"/>
      <c r="AE146" s="262"/>
      <c r="AF146" s="262"/>
      <c r="AG146" s="262"/>
      <c r="AH146" s="262"/>
      <c r="AI146" s="262"/>
      <c r="AJ146" s="347"/>
    </row>
    <row r="147" spans="1:36" ht="24.95" customHeight="1" thickTop="1">
      <c r="A147" s="339"/>
      <c r="B147" s="193"/>
      <c r="C147" s="194"/>
      <c r="D147" s="194"/>
      <c r="E147" s="194"/>
      <c r="F147" s="194"/>
      <c r="G147" s="194"/>
      <c r="H147" s="194"/>
      <c r="I147" s="194"/>
      <c r="J147" s="194"/>
      <c r="K147" s="194"/>
      <c r="L147" s="194"/>
      <c r="M147" s="194"/>
      <c r="N147" s="729" t="s">
        <v>1191</v>
      </c>
      <c r="O147" s="729"/>
      <c r="P147" s="729">
        <f>一覧・印刷用!A11</f>
        <v>10</v>
      </c>
      <c r="Q147" s="730"/>
      <c r="R147" s="343"/>
      <c r="S147" s="339"/>
      <c r="T147" s="193"/>
      <c r="U147" s="194"/>
      <c r="V147" s="194"/>
      <c r="W147" s="194"/>
      <c r="X147" s="194"/>
      <c r="Y147" s="194"/>
      <c r="Z147" s="194"/>
      <c r="AA147" s="194"/>
      <c r="AB147" s="194"/>
      <c r="AC147" s="194"/>
      <c r="AD147" s="194"/>
      <c r="AE147" s="194"/>
      <c r="AF147" s="729" t="s">
        <v>1191</v>
      </c>
      <c r="AG147" s="729"/>
      <c r="AH147" s="729">
        <f>一覧・印刷用!A43</f>
        <v>40</v>
      </c>
      <c r="AI147" s="730"/>
      <c r="AJ147" s="340"/>
    </row>
    <row r="148" spans="1:36" ht="35.1" customHeight="1">
      <c r="A148" s="339"/>
      <c r="B148" s="195"/>
      <c r="C148" s="720" t="s">
        <v>1192</v>
      </c>
      <c r="D148" s="720"/>
      <c r="E148" s="720"/>
      <c r="F148" s="720"/>
      <c r="G148" s="720"/>
      <c r="H148" s="720"/>
      <c r="I148" s="720"/>
      <c r="J148" s="720"/>
      <c r="K148" s="720"/>
      <c r="L148" s="720"/>
      <c r="M148" s="720"/>
      <c r="N148" s="261"/>
      <c r="Q148" s="196"/>
      <c r="R148" s="340"/>
      <c r="S148" s="339"/>
      <c r="T148" s="195"/>
      <c r="U148" s="720" t="s">
        <v>1192</v>
      </c>
      <c r="V148" s="720"/>
      <c r="W148" s="720"/>
      <c r="X148" s="720"/>
      <c r="Y148" s="720"/>
      <c r="Z148" s="720"/>
      <c r="AA148" s="720"/>
      <c r="AB148" s="720"/>
      <c r="AC148" s="720"/>
      <c r="AD148" s="720"/>
      <c r="AE148" s="720"/>
      <c r="AF148" s="261"/>
      <c r="AI148" s="196"/>
      <c r="AJ148" s="340"/>
    </row>
    <row r="149" spans="1:36" ht="24.95" customHeight="1">
      <c r="A149" s="339"/>
      <c r="B149" s="195"/>
      <c r="Q149" s="196"/>
      <c r="R149" s="340"/>
      <c r="S149" s="339"/>
      <c r="T149" s="195"/>
      <c r="AI149" s="196"/>
      <c r="AJ149" s="340"/>
    </row>
    <row r="150" spans="1:36" ht="35.1" customHeight="1">
      <c r="A150" s="339"/>
      <c r="B150" s="195"/>
      <c r="C150" s="202"/>
      <c r="D150" s="720" t="str">
        <f>一覧・印刷用!D11</f>
        <v>遠藤　巡</v>
      </c>
      <c r="E150" s="720"/>
      <c r="F150" s="720"/>
      <c r="G150" s="720"/>
      <c r="H150" s="720"/>
      <c r="I150" s="724" t="s">
        <v>1193</v>
      </c>
      <c r="J150" s="724"/>
      <c r="K150" s="202"/>
      <c r="L150" s="202"/>
      <c r="M150" s="202"/>
      <c r="Q150" s="196"/>
      <c r="R150" s="340"/>
      <c r="S150" s="339"/>
      <c r="T150" s="195"/>
      <c r="U150" s="202"/>
      <c r="V150" s="720" t="str">
        <f>一覧・印刷用!D43</f>
        <v>古屋　和樹</v>
      </c>
      <c r="W150" s="720"/>
      <c r="X150" s="720"/>
      <c r="Y150" s="720"/>
      <c r="Z150" s="720"/>
      <c r="AA150" s="724" t="s">
        <v>1193</v>
      </c>
      <c r="AB150" s="724"/>
      <c r="AC150" s="202"/>
      <c r="AD150" s="202"/>
      <c r="AE150" s="202"/>
      <c r="AI150" s="196"/>
      <c r="AJ150" s="340"/>
    </row>
    <row r="151" spans="1:36" ht="24.95" customHeight="1" thickBot="1">
      <c r="A151" s="339"/>
      <c r="B151" s="195"/>
      <c r="D151" s="203"/>
      <c r="E151" s="203"/>
      <c r="F151" s="203"/>
      <c r="G151" s="203"/>
      <c r="H151" s="203"/>
      <c r="I151" s="203"/>
      <c r="J151" s="203"/>
      <c r="Q151" s="196"/>
      <c r="R151" s="340"/>
      <c r="S151" s="339"/>
      <c r="T151" s="195"/>
      <c r="V151" s="203"/>
      <c r="W151" s="203"/>
      <c r="X151" s="203"/>
      <c r="Y151" s="203"/>
      <c r="Z151" s="203"/>
      <c r="AA151" s="203"/>
      <c r="AB151" s="203"/>
      <c r="AI151" s="196"/>
      <c r="AJ151" s="340"/>
    </row>
    <row r="152" spans="1:36" ht="35.1" customHeight="1" thickBot="1">
      <c r="A152" s="339"/>
      <c r="B152" s="195"/>
      <c r="C152" s="201"/>
      <c r="D152" s="721" t="str">
        <f>D7</f>
        <v>￥　6，0 0 0　円也</v>
      </c>
      <c r="E152" s="722"/>
      <c r="F152" s="722"/>
      <c r="G152" s="722"/>
      <c r="H152" s="722"/>
      <c r="I152" s="722"/>
      <c r="J152" s="723"/>
      <c r="K152" s="202"/>
      <c r="L152" s="201"/>
      <c r="M152" s="201"/>
      <c r="N152" s="201"/>
      <c r="Q152" s="196"/>
      <c r="R152" s="340"/>
      <c r="S152" s="339"/>
      <c r="T152" s="195"/>
      <c r="U152" s="201"/>
      <c r="V152" s="721" t="str">
        <f>D7</f>
        <v>￥　6，0 0 0　円也</v>
      </c>
      <c r="W152" s="722"/>
      <c r="X152" s="722"/>
      <c r="Y152" s="722"/>
      <c r="Z152" s="722"/>
      <c r="AA152" s="722"/>
      <c r="AB152" s="723"/>
      <c r="AC152" s="202"/>
      <c r="AD152" s="201"/>
      <c r="AE152" s="201"/>
      <c r="AF152" s="201"/>
      <c r="AI152" s="196"/>
      <c r="AJ152" s="340"/>
    </row>
    <row r="153" spans="1:36" ht="20.100000000000001" customHeight="1">
      <c r="A153" s="339"/>
      <c r="B153" s="195"/>
      <c r="D153" s="733" t="str">
        <f>D8</f>
        <v>但し、第三種認定料及び認定会経費として。</v>
      </c>
      <c r="E153" s="733"/>
      <c r="F153" s="733"/>
      <c r="G153" s="733"/>
      <c r="H153" s="733"/>
      <c r="I153" s="733"/>
      <c r="J153" s="733"/>
      <c r="K153" s="56"/>
      <c r="L153" s="56"/>
      <c r="M153" s="56"/>
      <c r="N153" s="56"/>
      <c r="O153" s="56"/>
      <c r="P153" s="56"/>
      <c r="Q153" s="260"/>
      <c r="R153" s="344"/>
      <c r="S153" s="339"/>
      <c r="T153" s="195"/>
      <c r="V153" s="733" t="str">
        <f>D8</f>
        <v>但し、第三種認定料及び認定会経費として。</v>
      </c>
      <c r="W153" s="733"/>
      <c r="X153" s="733"/>
      <c r="Y153" s="733"/>
      <c r="Z153" s="733"/>
      <c r="AA153" s="733"/>
      <c r="AB153" s="733"/>
      <c r="AC153" s="56"/>
      <c r="AD153" s="56"/>
      <c r="AE153" s="56"/>
      <c r="AF153" s="56"/>
      <c r="AG153" s="56"/>
      <c r="AH153" s="56"/>
      <c r="AI153" s="260"/>
      <c r="AJ153" s="340"/>
    </row>
    <row r="154" spans="1:36" ht="20.100000000000001" customHeight="1">
      <c r="A154" s="339"/>
      <c r="B154" s="195"/>
      <c r="Q154" s="196"/>
      <c r="R154" s="340"/>
      <c r="S154" s="339"/>
      <c r="T154" s="195"/>
      <c r="AI154" s="196"/>
      <c r="AJ154" s="340"/>
    </row>
    <row r="155" spans="1:36" ht="20.100000000000001" customHeight="1">
      <c r="A155" s="339"/>
      <c r="B155" s="195"/>
      <c r="F155" s="741" t="s">
        <v>1195</v>
      </c>
      <c r="G155" s="741"/>
      <c r="H155" s="741"/>
      <c r="I155" s="741"/>
      <c r="J155" s="741"/>
      <c r="K155" s="737" t="str">
        <f>K10</f>
        <v>令和元年12月8日</v>
      </c>
      <c r="L155" s="737"/>
      <c r="M155" s="737"/>
      <c r="N155" s="737"/>
      <c r="O155" s="737"/>
      <c r="P155" s="737"/>
      <c r="Q155" s="738"/>
      <c r="R155" s="345"/>
      <c r="S155" s="339"/>
      <c r="T155" s="195"/>
      <c r="X155" s="741" t="s">
        <v>1195</v>
      </c>
      <c r="Y155" s="741"/>
      <c r="Z155" s="741"/>
      <c r="AA155" s="741"/>
      <c r="AB155" s="741"/>
      <c r="AC155" s="737" t="str">
        <f>K10</f>
        <v>令和元年12月8日</v>
      </c>
      <c r="AD155" s="737"/>
      <c r="AE155" s="737"/>
      <c r="AF155" s="737"/>
      <c r="AG155" s="737"/>
      <c r="AH155" s="737"/>
      <c r="AI155" s="738"/>
      <c r="AJ155" s="340"/>
    </row>
    <row r="156" spans="1:36" ht="20.100000000000001" customHeight="1" thickBot="1">
      <c r="A156" s="339"/>
      <c r="B156" s="195"/>
      <c r="Q156" s="196"/>
      <c r="R156" s="340"/>
      <c r="S156" s="339"/>
      <c r="T156" s="195"/>
      <c r="AI156" s="196"/>
      <c r="AJ156" s="340"/>
    </row>
    <row r="157" spans="1:36" ht="20.100000000000001" customHeight="1">
      <c r="A157" s="339"/>
      <c r="B157" s="195"/>
      <c r="F157" s="731" t="s">
        <v>1198</v>
      </c>
      <c r="G157" s="731"/>
      <c r="H157" s="731"/>
      <c r="I157" s="731"/>
      <c r="J157" s="731"/>
      <c r="K157" s="731"/>
      <c r="L157" s="731"/>
      <c r="M157" s="732"/>
      <c r="N157" s="742" t="s">
        <v>1197</v>
      </c>
      <c r="O157" s="713" t="s">
        <v>1240</v>
      </c>
      <c r="P157" s="716" t="s">
        <v>1196</v>
      </c>
      <c r="Q157" s="196"/>
      <c r="R157" s="340"/>
      <c r="S157" s="339"/>
      <c r="T157" s="195"/>
      <c r="X157" s="731" t="s">
        <v>1198</v>
      </c>
      <c r="Y157" s="731"/>
      <c r="Z157" s="731"/>
      <c r="AA157" s="731"/>
      <c r="AB157" s="731"/>
      <c r="AC157" s="731"/>
      <c r="AD157" s="731"/>
      <c r="AE157" s="732"/>
      <c r="AF157" s="742" t="s">
        <v>1197</v>
      </c>
      <c r="AG157" s="713" t="s">
        <v>1240</v>
      </c>
      <c r="AH157" s="716" t="s">
        <v>1196</v>
      </c>
      <c r="AI157" s="196"/>
      <c r="AJ157" s="340"/>
    </row>
    <row r="158" spans="1:36" ht="20.100000000000001" customHeight="1">
      <c r="A158" s="339"/>
      <c r="B158" s="195"/>
      <c r="F158" s="731" t="s">
        <v>1199</v>
      </c>
      <c r="G158" s="731"/>
      <c r="H158" s="731"/>
      <c r="I158" s="731"/>
      <c r="J158" s="731"/>
      <c r="K158" s="731"/>
      <c r="L158" s="731"/>
      <c r="M158" s="732"/>
      <c r="N158" s="743"/>
      <c r="O158" s="714"/>
      <c r="P158" s="717"/>
      <c r="Q158" s="196"/>
      <c r="R158" s="340"/>
      <c r="S158" s="339"/>
      <c r="T158" s="195"/>
      <c r="X158" s="731" t="s">
        <v>1199</v>
      </c>
      <c r="Y158" s="731"/>
      <c r="Z158" s="731"/>
      <c r="AA158" s="731"/>
      <c r="AB158" s="731"/>
      <c r="AC158" s="731"/>
      <c r="AD158" s="731"/>
      <c r="AE158" s="732"/>
      <c r="AF158" s="743"/>
      <c r="AG158" s="714"/>
      <c r="AH158" s="717"/>
      <c r="AI158" s="196"/>
      <c r="AJ158" s="340"/>
    </row>
    <row r="159" spans="1:36" ht="20.100000000000001" customHeight="1" thickBot="1">
      <c r="A159" s="339"/>
      <c r="B159" s="195"/>
      <c r="F159" s="731" t="s">
        <v>1259</v>
      </c>
      <c r="G159" s="731"/>
      <c r="H159" s="731"/>
      <c r="I159" s="731"/>
      <c r="J159" s="731"/>
      <c r="K159" s="731"/>
      <c r="L159" s="731"/>
      <c r="M159" s="732"/>
      <c r="N159" s="744"/>
      <c r="O159" s="715"/>
      <c r="P159" s="718"/>
      <c r="Q159" s="196"/>
      <c r="R159" s="340"/>
      <c r="S159" s="339"/>
      <c r="T159" s="195"/>
      <c r="X159" s="731" t="s">
        <v>1259</v>
      </c>
      <c r="Y159" s="731"/>
      <c r="Z159" s="731"/>
      <c r="AA159" s="731"/>
      <c r="AB159" s="731"/>
      <c r="AC159" s="731"/>
      <c r="AD159" s="731"/>
      <c r="AE159" s="732"/>
      <c r="AF159" s="744"/>
      <c r="AG159" s="715"/>
      <c r="AH159" s="718"/>
      <c r="AI159" s="196"/>
      <c r="AJ159" s="340"/>
    </row>
    <row r="160" spans="1:36" ht="20.100000000000001" customHeight="1" thickBot="1">
      <c r="A160" s="339"/>
      <c r="B160" s="197"/>
      <c r="C160" s="198"/>
      <c r="D160" s="198"/>
      <c r="E160" s="198"/>
      <c r="F160" s="198"/>
      <c r="G160" s="198"/>
      <c r="H160" s="198"/>
      <c r="I160" s="198"/>
      <c r="J160" s="198"/>
      <c r="K160" s="198"/>
      <c r="L160" s="198"/>
      <c r="M160" s="198"/>
      <c r="N160" s="198"/>
      <c r="O160" s="198"/>
      <c r="P160" s="198"/>
      <c r="Q160" s="199"/>
      <c r="R160" s="340"/>
      <c r="S160" s="339"/>
      <c r="T160" s="197"/>
      <c r="U160" s="198"/>
      <c r="V160" s="198"/>
      <c r="W160" s="198"/>
      <c r="X160" s="198"/>
      <c r="Y160" s="198"/>
      <c r="Z160" s="198"/>
      <c r="AA160" s="198"/>
      <c r="AB160" s="198"/>
      <c r="AC160" s="198"/>
      <c r="AD160" s="198"/>
      <c r="AE160" s="198"/>
      <c r="AF160" s="198"/>
      <c r="AG160" s="198"/>
      <c r="AH160" s="198"/>
      <c r="AI160" s="199"/>
      <c r="AJ160" s="340"/>
    </row>
    <row r="161" spans="1:36" ht="27" customHeight="1" thickTop="1">
      <c r="A161" s="341"/>
      <c r="B161" s="265"/>
      <c r="C161" s="265"/>
      <c r="D161" s="265"/>
      <c r="E161" s="265"/>
      <c r="F161" s="265"/>
      <c r="G161" s="265"/>
      <c r="H161" s="265"/>
      <c r="I161" s="265"/>
      <c r="J161" s="265"/>
      <c r="K161" s="265"/>
      <c r="L161" s="265"/>
      <c r="M161" s="265"/>
      <c r="N161" s="265"/>
      <c r="O161" s="265"/>
      <c r="P161" s="265"/>
      <c r="Q161" s="265"/>
      <c r="R161" s="346"/>
      <c r="S161" s="341"/>
      <c r="T161" s="265"/>
      <c r="U161" s="265"/>
      <c r="V161" s="265"/>
      <c r="W161" s="265"/>
      <c r="X161" s="265"/>
      <c r="Y161" s="265"/>
      <c r="Z161" s="265"/>
      <c r="AA161" s="265"/>
      <c r="AB161" s="265"/>
      <c r="AC161" s="265"/>
      <c r="AD161" s="265"/>
      <c r="AE161" s="265"/>
      <c r="AF161" s="265"/>
      <c r="AG161" s="265"/>
      <c r="AH161" s="265"/>
      <c r="AI161" s="265"/>
      <c r="AJ161" s="346"/>
    </row>
    <row r="162" spans="1:36" ht="27" customHeight="1" thickBot="1">
      <c r="A162" s="342"/>
      <c r="B162" s="266"/>
      <c r="C162" s="266"/>
      <c r="D162" s="266"/>
      <c r="E162" s="266"/>
      <c r="F162" s="266"/>
      <c r="G162" s="266"/>
      <c r="H162" s="266"/>
      <c r="I162" s="266"/>
      <c r="J162" s="266"/>
      <c r="K162" s="266"/>
      <c r="L162" s="266"/>
      <c r="M162" s="266"/>
      <c r="N162" s="266"/>
      <c r="O162" s="266"/>
      <c r="P162" s="266"/>
      <c r="Q162" s="266"/>
      <c r="R162" s="347"/>
      <c r="S162" s="342"/>
      <c r="T162" s="266"/>
      <c r="U162" s="266"/>
      <c r="V162" s="266"/>
      <c r="W162" s="266"/>
      <c r="X162" s="266"/>
      <c r="Y162" s="266"/>
      <c r="Z162" s="266"/>
      <c r="AA162" s="266"/>
      <c r="AB162" s="266"/>
      <c r="AC162" s="266"/>
      <c r="AD162" s="266"/>
      <c r="AE162" s="266"/>
      <c r="AF162" s="266"/>
      <c r="AG162" s="266"/>
      <c r="AH162" s="266"/>
      <c r="AI162" s="266"/>
      <c r="AJ162" s="347"/>
    </row>
    <row r="163" spans="1:36" ht="24.95" customHeight="1" thickTop="1">
      <c r="A163" s="339"/>
      <c r="B163" s="193"/>
      <c r="C163" s="194"/>
      <c r="D163" s="194"/>
      <c r="E163" s="194"/>
      <c r="F163" s="194"/>
      <c r="G163" s="194"/>
      <c r="H163" s="194"/>
      <c r="I163" s="194"/>
      <c r="J163" s="194"/>
      <c r="K163" s="194"/>
      <c r="L163" s="194"/>
      <c r="M163" s="194"/>
      <c r="N163" s="729" t="s">
        <v>1191</v>
      </c>
      <c r="O163" s="729"/>
      <c r="P163" s="729">
        <f>一覧・印刷用!A12</f>
        <v>11</v>
      </c>
      <c r="Q163" s="730"/>
      <c r="R163" s="343"/>
      <c r="S163" s="339"/>
      <c r="T163" s="193"/>
      <c r="U163" s="194"/>
      <c r="V163" s="194"/>
      <c r="W163" s="194"/>
      <c r="X163" s="194"/>
      <c r="Y163" s="194"/>
      <c r="Z163" s="194"/>
      <c r="AA163" s="194"/>
      <c r="AB163" s="194"/>
      <c r="AC163" s="194"/>
      <c r="AD163" s="194"/>
      <c r="AE163" s="194"/>
      <c r="AF163" s="729" t="s">
        <v>1191</v>
      </c>
      <c r="AG163" s="729"/>
      <c r="AH163" s="729">
        <f>一覧・印刷用!A44</f>
        <v>41</v>
      </c>
      <c r="AI163" s="730"/>
      <c r="AJ163" s="340"/>
    </row>
    <row r="164" spans="1:36" ht="35.1" customHeight="1">
      <c r="A164" s="339"/>
      <c r="B164" s="195"/>
      <c r="C164" s="720" t="s">
        <v>1192</v>
      </c>
      <c r="D164" s="720"/>
      <c r="E164" s="720"/>
      <c r="F164" s="720"/>
      <c r="G164" s="720"/>
      <c r="H164" s="720"/>
      <c r="I164" s="720"/>
      <c r="J164" s="720"/>
      <c r="K164" s="720"/>
      <c r="L164" s="720"/>
      <c r="M164" s="720"/>
      <c r="N164" s="261"/>
      <c r="Q164" s="196"/>
      <c r="R164" s="340"/>
      <c r="S164" s="339"/>
      <c r="T164" s="195"/>
      <c r="U164" s="720" t="s">
        <v>1192</v>
      </c>
      <c r="V164" s="720"/>
      <c r="W164" s="720"/>
      <c r="X164" s="720"/>
      <c r="Y164" s="720"/>
      <c r="Z164" s="720"/>
      <c r="AA164" s="720"/>
      <c r="AB164" s="720"/>
      <c r="AC164" s="720"/>
      <c r="AD164" s="720"/>
      <c r="AE164" s="720"/>
      <c r="AF164" s="261"/>
      <c r="AI164" s="196"/>
      <c r="AJ164" s="340"/>
    </row>
    <row r="165" spans="1:36" ht="24.95" customHeight="1">
      <c r="A165" s="339"/>
      <c r="B165" s="195"/>
      <c r="Q165" s="196"/>
      <c r="R165" s="340"/>
      <c r="S165" s="339"/>
      <c r="T165" s="195"/>
      <c r="AI165" s="196"/>
      <c r="AJ165" s="340"/>
    </row>
    <row r="166" spans="1:36" ht="35.1" customHeight="1">
      <c r="A166" s="339"/>
      <c r="B166" s="195"/>
      <c r="C166" s="202"/>
      <c r="D166" s="720" t="str">
        <f>一覧・印刷用!D12</f>
        <v>遠藤　拓矢</v>
      </c>
      <c r="E166" s="720"/>
      <c r="F166" s="720"/>
      <c r="G166" s="720"/>
      <c r="H166" s="720"/>
      <c r="I166" s="724" t="s">
        <v>1193</v>
      </c>
      <c r="J166" s="724"/>
      <c r="K166" s="202"/>
      <c r="L166" s="202"/>
      <c r="M166" s="202"/>
      <c r="Q166" s="196"/>
      <c r="R166" s="340"/>
      <c r="S166" s="339"/>
      <c r="T166" s="195"/>
      <c r="U166" s="202"/>
      <c r="V166" s="720" t="str">
        <f>一覧・印刷用!D44</f>
        <v>古屋　裕昭</v>
      </c>
      <c r="W166" s="720"/>
      <c r="X166" s="720"/>
      <c r="Y166" s="720"/>
      <c r="Z166" s="720"/>
      <c r="AA166" s="724" t="s">
        <v>1193</v>
      </c>
      <c r="AB166" s="724"/>
      <c r="AC166" s="202"/>
      <c r="AD166" s="202"/>
      <c r="AE166" s="202"/>
      <c r="AI166" s="196"/>
      <c r="AJ166" s="340"/>
    </row>
    <row r="167" spans="1:36" ht="24.95" customHeight="1" thickBot="1">
      <c r="A167" s="339"/>
      <c r="B167" s="195"/>
      <c r="D167" s="203"/>
      <c r="E167" s="203"/>
      <c r="F167" s="203"/>
      <c r="G167" s="203"/>
      <c r="H167" s="203"/>
      <c r="I167" s="203"/>
      <c r="J167" s="203"/>
      <c r="Q167" s="196"/>
      <c r="R167" s="340"/>
      <c r="S167" s="339"/>
      <c r="T167" s="195"/>
      <c r="V167" s="203"/>
      <c r="W167" s="203"/>
      <c r="X167" s="203"/>
      <c r="Y167" s="203"/>
      <c r="Z167" s="203"/>
      <c r="AA167" s="203"/>
      <c r="AB167" s="203"/>
      <c r="AI167" s="196"/>
      <c r="AJ167" s="340"/>
    </row>
    <row r="168" spans="1:36" ht="35.1" customHeight="1" thickBot="1">
      <c r="A168" s="339"/>
      <c r="B168" s="195"/>
      <c r="C168" s="201"/>
      <c r="D168" s="721" t="str">
        <f>D7</f>
        <v>￥　6，0 0 0　円也</v>
      </c>
      <c r="E168" s="722"/>
      <c r="F168" s="722"/>
      <c r="G168" s="722"/>
      <c r="H168" s="722"/>
      <c r="I168" s="722"/>
      <c r="J168" s="723"/>
      <c r="K168" s="202"/>
      <c r="L168" s="201"/>
      <c r="M168" s="201"/>
      <c r="N168" s="201"/>
      <c r="Q168" s="196"/>
      <c r="R168" s="340"/>
      <c r="S168" s="339"/>
      <c r="T168" s="195"/>
      <c r="U168" s="201"/>
      <c r="V168" s="721" t="str">
        <f>D7</f>
        <v>￥　6，0 0 0　円也</v>
      </c>
      <c r="W168" s="722"/>
      <c r="X168" s="722"/>
      <c r="Y168" s="722"/>
      <c r="Z168" s="722"/>
      <c r="AA168" s="722"/>
      <c r="AB168" s="723"/>
      <c r="AC168" s="202"/>
      <c r="AD168" s="201"/>
      <c r="AE168" s="201"/>
      <c r="AF168" s="201"/>
      <c r="AI168" s="196"/>
      <c r="AJ168" s="340"/>
    </row>
    <row r="169" spans="1:36" ht="20.100000000000001" customHeight="1">
      <c r="A169" s="339"/>
      <c r="B169" s="195"/>
      <c r="D169" s="733" t="str">
        <f>D8</f>
        <v>但し、第三種認定料及び認定会経費として。</v>
      </c>
      <c r="E169" s="733"/>
      <c r="F169" s="733"/>
      <c r="G169" s="733"/>
      <c r="H169" s="733"/>
      <c r="I169" s="733"/>
      <c r="J169" s="733"/>
      <c r="K169" s="56"/>
      <c r="L169" s="56"/>
      <c r="M169" s="56"/>
      <c r="N169" s="56"/>
      <c r="O169" s="56"/>
      <c r="P169" s="56"/>
      <c r="Q169" s="260"/>
      <c r="R169" s="344"/>
      <c r="S169" s="339"/>
      <c r="T169" s="195"/>
      <c r="V169" s="733" t="str">
        <f>D8</f>
        <v>但し、第三種認定料及び認定会経費として。</v>
      </c>
      <c r="W169" s="733"/>
      <c r="X169" s="733"/>
      <c r="Y169" s="733"/>
      <c r="Z169" s="733"/>
      <c r="AA169" s="733"/>
      <c r="AB169" s="733"/>
      <c r="AC169" s="56"/>
      <c r="AD169" s="56"/>
      <c r="AE169" s="56"/>
      <c r="AF169" s="56"/>
      <c r="AG169" s="56"/>
      <c r="AH169" s="56"/>
      <c r="AI169" s="260"/>
      <c r="AJ169" s="340"/>
    </row>
    <row r="170" spans="1:36" ht="20.100000000000001" customHeight="1">
      <c r="A170" s="339"/>
      <c r="B170" s="195"/>
      <c r="Q170" s="196"/>
      <c r="R170" s="340"/>
      <c r="S170" s="339"/>
      <c r="T170" s="195"/>
      <c r="AI170" s="196"/>
      <c r="AJ170" s="340"/>
    </row>
    <row r="171" spans="1:36" ht="20.100000000000001" customHeight="1">
      <c r="A171" s="339"/>
      <c r="B171" s="195"/>
      <c r="F171" s="741" t="s">
        <v>1195</v>
      </c>
      <c r="G171" s="741"/>
      <c r="H171" s="741"/>
      <c r="I171" s="741"/>
      <c r="J171" s="741"/>
      <c r="K171" s="737" t="str">
        <f>K10</f>
        <v>令和元年12月8日</v>
      </c>
      <c r="L171" s="737"/>
      <c r="M171" s="737"/>
      <c r="N171" s="737"/>
      <c r="O171" s="737"/>
      <c r="P171" s="737"/>
      <c r="Q171" s="738"/>
      <c r="R171" s="345"/>
      <c r="S171" s="339"/>
      <c r="T171" s="195"/>
      <c r="X171" s="741" t="s">
        <v>1195</v>
      </c>
      <c r="Y171" s="741"/>
      <c r="Z171" s="741"/>
      <c r="AA171" s="741"/>
      <c r="AB171" s="741"/>
      <c r="AC171" s="737" t="str">
        <f>K10</f>
        <v>令和元年12月8日</v>
      </c>
      <c r="AD171" s="737"/>
      <c r="AE171" s="737"/>
      <c r="AF171" s="737"/>
      <c r="AG171" s="737"/>
      <c r="AH171" s="737"/>
      <c r="AI171" s="738"/>
      <c r="AJ171" s="340"/>
    </row>
    <row r="172" spans="1:36" ht="20.100000000000001" customHeight="1" thickBot="1">
      <c r="A172" s="339"/>
      <c r="B172" s="195"/>
      <c r="Q172" s="196"/>
      <c r="R172" s="340"/>
      <c r="S172" s="339"/>
      <c r="T172" s="195"/>
      <c r="AI172" s="196"/>
      <c r="AJ172" s="340"/>
    </row>
    <row r="173" spans="1:36" ht="20.100000000000001" customHeight="1">
      <c r="A173" s="339"/>
      <c r="B173" s="195"/>
      <c r="F173" s="731" t="s">
        <v>1198</v>
      </c>
      <c r="G173" s="731"/>
      <c r="H173" s="731"/>
      <c r="I173" s="731"/>
      <c r="J173" s="731"/>
      <c r="K173" s="731"/>
      <c r="L173" s="731"/>
      <c r="M173" s="732"/>
      <c r="N173" s="742" t="s">
        <v>1197</v>
      </c>
      <c r="O173" s="713" t="s">
        <v>1240</v>
      </c>
      <c r="P173" s="716" t="s">
        <v>1196</v>
      </c>
      <c r="Q173" s="196"/>
      <c r="R173" s="340"/>
      <c r="S173" s="339"/>
      <c r="T173" s="195"/>
      <c r="X173" s="731" t="s">
        <v>1198</v>
      </c>
      <c r="Y173" s="731"/>
      <c r="Z173" s="731"/>
      <c r="AA173" s="731"/>
      <c r="AB173" s="731"/>
      <c r="AC173" s="731"/>
      <c r="AD173" s="731"/>
      <c r="AE173" s="732"/>
      <c r="AF173" s="742" t="s">
        <v>1197</v>
      </c>
      <c r="AG173" s="713" t="s">
        <v>1240</v>
      </c>
      <c r="AH173" s="716" t="s">
        <v>1196</v>
      </c>
      <c r="AI173" s="196"/>
      <c r="AJ173" s="340"/>
    </row>
    <row r="174" spans="1:36" ht="20.100000000000001" customHeight="1">
      <c r="A174" s="339"/>
      <c r="B174" s="195"/>
      <c r="F174" s="731" t="s">
        <v>1199</v>
      </c>
      <c r="G174" s="731"/>
      <c r="H174" s="731"/>
      <c r="I174" s="731"/>
      <c r="J174" s="731"/>
      <c r="K174" s="731"/>
      <c r="L174" s="731"/>
      <c r="M174" s="732"/>
      <c r="N174" s="743"/>
      <c r="O174" s="714"/>
      <c r="P174" s="717"/>
      <c r="Q174" s="196"/>
      <c r="R174" s="340"/>
      <c r="S174" s="339"/>
      <c r="T174" s="195"/>
      <c r="X174" s="731" t="s">
        <v>1199</v>
      </c>
      <c r="Y174" s="731"/>
      <c r="Z174" s="731"/>
      <c r="AA174" s="731"/>
      <c r="AB174" s="731"/>
      <c r="AC174" s="731"/>
      <c r="AD174" s="731"/>
      <c r="AE174" s="732"/>
      <c r="AF174" s="743"/>
      <c r="AG174" s="714"/>
      <c r="AH174" s="717"/>
      <c r="AI174" s="196"/>
      <c r="AJ174" s="340"/>
    </row>
    <row r="175" spans="1:36" ht="20.100000000000001" customHeight="1" thickBot="1">
      <c r="A175" s="339"/>
      <c r="B175" s="195"/>
      <c r="F175" s="731" t="s">
        <v>1259</v>
      </c>
      <c r="G175" s="731"/>
      <c r="H175" s="731"/>
      <c r="I175" s="731"/>
      <c r="J175" s="731"/>
      <c r="K175" s="731"/>
      <c r="L175" s="731"/>
      <c r="M175" s="732"/>
      <c r="N175" s="744"/>
      <c r="O175" s="715"/>
      <c r="P175" s="718"/>
      <c r="Q175" s="196"/>
      <c r="R175" s="340"/>
      <c r="S175" s="339"/>
      <c r="T175" s="195"/>
      <c r="X175" s="731" t="s">
        <v>1259</v>
      </c>
      <c r="Y175" s="731"/>
      <c r="Z175" s="731"/>
      <c r="AA175" s="731"/>
      <c r="AB175" s="731"/>
      <c r="AC175" s="731"/>
      <c r="AD175" s="731"/>
      <c r="AE175" s="732"/>
      <c r="AF175" s="744"/>
      <c r="AG175" s="715"/>
      <c r="AH175" s="718"/>
      <c r="AI175" s="196"/>
      <c r="AJ175" s="340"/>
    </row>
    <row r="176" spans="1:36" ht="20.100000000000001" customHeight="1" thickBot="1">
      <c r="A176" s="339"/>
      <c r="B176" s="197"/>
      <c r="C176" s="198"/>
      <c r="D176" s="198"/>
      <c r="E176" s="198"/>
      <c r="F176" s="198"/>
      <c r="G176" s="198"/>
      <c r="H176" s="198"/>
      <c r="I176" s="198"/>
      <c r="J176" s="198"/>
      <c r="K176" s="198"/>
      <c r="L176" s="198"/>
      <c r="M176" s="198"/>
      <c r="N176" s="198"/>
      <c r="O176" s="198"/>
      <c r="P176" s="198"/>
      <c r="Q176" s="199"/>
      <c r="R176" s="340"/>
      <c r="S176" s="339"/>
      <c r="T176" s="197"/>
      <c r="U176" s="198"/>
      <c r="V176" s="198"/>
      <c r="W176" s="198"/>
      <c r="X176" s="198"/>
      <c r="Y176" s="198"/>
      <c r="Z176" s="198"/>
      <c r="AA176" s="198"/>
      <c r="AB176" s="198"/>
      <c r="AC176" s="198"/>
      <c r="AD176" s="198"/>
      <c r="AE176" s="198"/>
      <c r="AF176" s="198"/>
      <c r="AG176" s="198"/>
      <c r="AH176" s="198"/>
      <c r="AI176" s="199"/>
      <c r="AJ176" s="340"/>
    </row>
    <row r="177" spans="1:36" ht="39.950000000000003" customHeight="1" thickTop="1">
      <c r="A177" s="341"/>
      <c r="B177" s="192"/>
      <c r="C177" s="192"/>
      <c r="D177" s="192"/>
      <c r="E177" s="192"/>
      <c r="F177" s="192"/>
      <c r="G177" s="192"/>
      <c r="H177" s="192"/>
      <c r="I177" s="192"/>
      <c r="J177" s="192"/>
      <c r="K177" s="192"/>
      <c r="L177" s="192"/>
      <c r="M177" s="192"/>
      <c r="N177" s="192"/>
      <c r="O177" s="192"/>
      <c r="P177" s="192"/>
      <c r="Q177" s="192"/>
      <c r="R177" s="346"/>
      <c r="S177" s="341"/>
      <c r="T177" s="192"/>
      <c r="U177" s="192"/>
      <c r="V177" s="192"/>
      <c r="W177" s="192"/>
      <c r="X177" s="192"/>
      <c r="Y177" s="192"/>
      <c r="Z177" s="192"/>
      <c r="AA177" s="192"/>
      <c r="AB177" s="192"/>
      <c r="AC177" s="192"/>
      <c r="AD177" s="192"/>
      <c r="AE177" s="192"/>
      <c r="AF177" s="192"/>
      <c r="AG177" s="192"/>
      <c r="AH177" s="192"/>
      <c r="AI177" s="192"/>
      <c r="AJ177" s="346"/>
    </row>
    <row r="178" spans="1:36" ht="39.950000000000003" customHeight="1" thickBot="1">
      <c r="A178" s="342"/>
      <c r="B178" s="262"/>
      <c r="C178" s="262"/>
      <c r="D178" s="262"/>
      <c r="E178" s="262"/>
      <c r="F178" s="262"/>
      <c r="G178" s="262"/>
      <c r="H178" s="262"/>
      <c r="I178" s="262"/>
      <c r="J178" s="262"/>
      <c r="K178" s="262"/>
      <c r="L178" s="262"/>
      <c r="M178" s="262"/>
      <c r="N178" s="262"/>
      <c r="O178" s="262"/>
      <c r="P178" s="262"/>
      <c r="Q178" s="262"/>
      <c r="R178" s="347"/>
      <c r="S178" s="342"/>
      <c r="T178" s="262"/>
      <c r="U178" s="262"/>
      <c r="V178" s="262"/>
      <c r="W178" s="262"/>
      <c r="X178" s="262"/>
      <c r="Y178" s="262"/>
      <c r="Z178" s="262"/>
      <c r="AA178" s="262"/>
      <c r="AB178" s="262"/>
      <c r="AC178" s="262"/>
      <c r="AD178" s="262"/>
      <c r="AE178" s="262"/>
      <c r="AF178" s="262"/>
      <c r="AG178" s="262"/>
      <c r="AH178" s="262"/>
      <c r="AI178" s="262"/>
      <c r="AJ178" s="347"/>
    </row>
    <row r="179" spans="1:36" ht="24.95" customHeight="1" thickTop="1">
      <c r="A179" s="339"/>
      <c r="B179" s="193"/>
      <c r="C179" s="194"/>
      <c r="D179" s="194"/>
      <c r="E179" s="194"/>
      <c r="F179" s="194"/>
      <c r="G179" s="194"/>
      <c r="H179" s="194"/>
      <c r="I179" s="194"/>
      <c r="J179" s="194"/>
      <c r="K179" s="194"/>
      <c r="L179" s="194"/>
      <c r="M179" s="194"/>
      <c r="N179" s="729" t="s">
        <v>1191</v>
      </c>
      <c r="O179" s="729"/>
      <c r="P179" s="729">
        <f>一覧・印刷用!A13</f>
        <v>12</v>
      </c>
      <c r="Q179" s="730"/>
      <c r="R179" s="343"/>
      <c r="S179" s="339"/>
      <c r="T179" s="193"/>
      <c r="U179" s="194"/>
      <c r="V179" s="194"/>
      <c r="W179" s="194"/>
      <c r="X179" s="194"/>
      <c r="Y179" s="194"/>
      <c r="Z179" s="194"/>
      <c r="AA179" s="194"/>
      <c r="AB179" s="194"/>
      <c r="AC179" s="194"/>
      <c r="AD179" s="194"/>
      <c r="AE179" s="194"/>
      <c r="AF179" s="729" t="s">
        <v>1191</v>
      </c>
      <c r="AG179" s="729"/>
      <c r="AH179" s="729">
        <f>一覧・印刷用!A45</f>
        <v>42</v>
      </c>
      <c r="AI179" s="730"/>
      <c r="AJ179" s="340"/>
    </row>
    <row r="180" spans="1:36" ht="35.1" customHeight="1">
      <c r="A180" s="339"/>
      <c r="B180" s="195"/>
      <c r="C180" s="720" t="s">
        <v>1192</v>
      </c>
      <c r="D180" s="720"/>
      <c r="E180" s="720"/>
      <c r="F180" s="720"/>
      <c r="G180" s="720"/>
      <c r="H180" s="720"/>
      <c r="I180" s="720"/>
      <c r="J180" s="720"/>
      <c r="K180" s="720"/>
      <c r="L180" s="720"/>
      <c r="M180" s="720"/>
      <c r="N180" s="263"/>
      <c r="Q180" s="196"/>
      <c r="R180" s="340"/>
      <c r="S180" s="339"/>
      <c r="T180" s="195"/>
      <c r="U180" s="720" t="s">
        <v>1192</v>
      </c>
      <c r="V180" s="720"/>
      <c r="W180" s="720"/>
      <c r="X180" s="720"/>
      <c r="Y180" s="720"/>
      <c r="Z180" s="720"/>
      <c r="AA180" s="720"/>
      <c r="AB180" s="720"/>
      <c r="AC180" s="720"/>
      <c r="AD180" s="720"/>
      <c r="AE180" s="720"/>
      <c r="AF180" s="263"/>
      <c r="AI180" s="196"/>
      <c r="AJ180" s="340"/>
    </row>
    <row r="181" spans="1:36" ht="24.95" customHeight="1">
      <c r="A181" s="339"/>
      <c r="B181" s="195"/>
      <c r="Q181" s="196"/>
      <c r="R181" s="340"/>
      <c r="S181" s="339"/>
      <c r="T181" s="195"/>
      <c r="AI181" s="196"/>
      <c r="AJ181" s="340"/>
    </row>
    <row r="182" spans="1:36" ht="35.1" customHeight="1">
      <c r="A182" s="339"/>
      <c r="B182" s="195"/>
      <c r="C182" s="202"/>
      <c r="D182" s="720" t="str">
        <f>一覧・印刷用!D13</f>
        <v>大和　正幸</v>
      </c>
      <c r="E182" s="720"/>
      <c r="F182" s="720"/>
      <c r="G182" s="720"/>
      <c r="H182" s="720"/>
      <c r="I182" s="724" t="s">
        <v>1193</v>
      </c>
      <c r="J182" s="724"/>
      <c r="K182" s="202"/>
      <c r="L182" s="202"/>
      <c r="M182" s="202"/>
      <c r="Q182" s="196"/>
      <c r="R182" s="340"/>
      <c r="S182" s="339"/>
      <c r="T182" s="195"/>
      <c r="U182" s="202"/>
      <c r="V182" s="720" t="str">
        <f>一覧・印刷用!D45</f>
        <v>宝示　健一</v>
      </c>
      <c r="W182" s="720"/>
      <c r="X182" s="720"/>
      <c r="Y182" s="720"/>
      <c r="Z182" s="720"/>
      <c r="AA182" s="724" t="s">
        <v>1193</v>
      </c>
      <c r="AB182" s="724"/>
      <c r="AC182" s="202"/>
      <c r="AD182" s="202"/>
      <c r="AE182" s="202"/>
      <c r="AI182" s="196"/>
      <c r="AJ182" s="340"/>
    </row>
    <row r="183" spans="1:36" ht="24.95" customHeight="1" thickBot="1">
      <c r="A183" s="339"/>
      <c r="B183" s="195"/>
      <c r="D183" s="203"/>
      <c r="E183" s="203"/>
      <c r="F183" s="203"/>
      <c r="G183" s="203"/>
      <c r="H183" s="203"/>
      <c r="I183" s="203"/>
      <c r="J183" s="203"/>
      <c r="Q183" s="196"/>
      <c r="R183" s="340"/>
      <c r="S183" s="339"/>
      <c r="T183" s="195"/>
      <c r="V183" s="203"/>
      <c r="W183" s="203"/>
      <c r="X183" s="203"/>
      <c r="Y183" s="203"/>
      <c r="Z183" s="203"/>
      <c r="AA183" s="203"/>
      <c r="AB183" s="203"/>
      <c r="AI183" s="196"/>
      <c r="AJ183" s="340"/>
    </row>
    <row r="184" spans="1:36" ht="35.1" customHeight="1" thickBot="1">
      <c r="A184" s="339"/>
      <c r="B184" s="195"/>
      <c r="C184" s="201"/>
      <c r="D184" s="721" t="str">
        <f>D7</f>
        <v>￥　6，0 0 0　円也</v>
      </c>
      <c r="E184" s="722"/>
      <c r="F184" s="722"/>
      <c r="G184" s="722"/>
      <c r="H184" s="722"/>
      <c r="I184" s="722"/>
      <c r="J184" s="723"/>
      <c r="K184" s="202"/>
      <c r="L184" s="201"/>
      <c r="M184" s="201"/>
      <c r="N184" s="201"/>
      <c r="Q184" s="196"/>
      <c r="R184" s="340"/>
      <c r="S184" s="339"/>
      <c r="T184" s="195"/>
      <c r="U184" s="201"/>
      <c r="V184" s="721" t="str">
        <f>D7</f>
        <v>￥　6，0 0 0　円也</v>
      </c>
      <c r="W184" s="722"/>
      <c r="X184" s="722"/>
      <c r="Y184" s="722"/>
      <c r="Z184" s="722"/>
      <c r="AA184" s="722"/>
      <c r="AB184" s="723"/>
      <c r="AC184" s="202"/>
      <c r="AD184" s="201"/>
      <c r="AE184" s="201"/>
      <c r="AF184" s="201"/>
      <c r="AI184" s="196"/>
      <c r="AJ184" s="340"/>
    </row>
    <row r="185" spans="1:36" ht="20.100000000000001" customHeight="1">
      <c r="A185" s="339"/>
      <c r="B185" s="195"/>
      <c r="D185" s="733" t="str">
        <f>D8</f>
        <v>但し、第三種認定料及び認定会経費として。</v>
      </c>
      <c r="E185" s="733"/>
      <c r="F185" s="733"/>
      <c r="G185" s="733"/>
      <c r="H185" s="733"/>
      <c r="I185" s="733"/>
      <c r="J185" s="733"/>
      <c r="K185" s="56"/>
      <c r="L185" s="56"/>
      <c r="M185" s="56"/>
      <c r="N185" s="56"/>
      <c r="O185" s="56"/>
      <c r="P185" s="56"/>
      <c r="Q185" s="260"/>
      <c r="R185" s="344"/>
      <c r="S185" s="339"/>
      <c r="T185" s="195"/>
      <c r="V185" s="733" t="str">
        <f>D8</f>
        <v>但し、第三種認定料及び認定会経費として。</v>
      </c>
      <c r="W185" s="733"/>
      <c r="X185" s="733"/>
      <c r="Y185" s="733"/>
      <c r="Z185" s="733"/>
      <c r="AA185" s="733"/>
      <c r="AB185" s="733"/>
      <c r="AC185" s="56"/>
      <c r="AD185" s="56"/>
      <c r="AE185" s="56"/>
      <c r="AF185" s="56"/>
      <c r="AG185" s="56"/>
      <c r="AH185" s="56"/>
      <c r="AI185" s="260"/>
      <c r="AJ185" s="340"/>
    </row>
    <row r="186" spans="1:36" ht="20.100000000000001" customHeight="1">
      <c r="A186" s="339"/>
      <c r="B186" s="195"/>
      <c r="Q186" s="196"/>
      <c r="R186" s="340"/>
      <c r="S186" s="339"/>
      <c r="T186" s="195"/>
      <c r="AI186" s="196"/>
      <c r="AJ186" s="340"/>
    </row>
    <row r="187" spans="1:36" ht="20.100000000000001" customHeight="1">
      <c r="A187" s="339"/>
      <c r="B187" s="195"/>
      <c r="F187" s="741" t="s">
        <v>1195</v>
      </c>
      <c r="G187" s="741"/>
      <c r="H187" s="741"/>
      <c r="I187" s="741"/>
      <c r="J187" s="741"/>
      <c r="K187" s="737" t="str">
        <f>K10</f>
        <v>令和元年12月8日</v>
      </c>
      <c r="L187" s="737"/>
      <c r="M187" s="737"/>
      <c r="N187" s="737"/>
      <c r="O187" s="737"/>
      <c r="P187" s="737"/>
      <c r="Q187" s="738"/>
      <c r="R187" s="345"/>
      <c r="S187" s="339"/>
      <c r="T187" s="195"/>
      <c r="X187" s="741" t="s">
        <v>1195</v>
      </c>
      <c r="Y187" s="741"/>
      <c r="Z187" s="741"/>
      <c r="AA187" s="741"/>
      <c r="AB187" s="741"/>
      <c r="AC187" s="737" t="str">
        <f>K10</f>
        <v>令和元年12月8日</v>
      </c>
      <c r="AD187" s="737"/>
      <c r="AE187" s="737"/>
      <c r="AF187" s="737"/>
      <c r="AG187" s="737"/>
      <c r="AH187" s="737"/>
      <c r="AI187" s="738"/>
      <c r="AJ187" s="340"/>
    </row>
    <row r="188" spans="1:36" ht="20.100000000000001" customHeight="1" thickBot="1">
      <c r="A188" s="339"/>
      <c r="B188" s="195"/>
      <c r="Q188" s="196"/>
      <c r="R188" s="340"/>
      <c r="S188" s="339"/>
      <c r="T188" s="195"/>
      <c r="AI188" s="196"/>
      <c r="AJ188" s="340"/>
    </row>
    <row r="189" spans="1:36" ht="20.100000000000001" customHeight="1">
      <c r="A189" s="339"/>
      <c r="B189" s="195"/>
      <c r="F189" s="731" t="s">
        <v>1198</v>
      </c>
      <c r="G189" s="731"/>
      <c r="H189" s="731"/>
      <c r="I189" s="731"/>
      <c r="J189" s="731"/>
      <c r="K189" s="731"/>
      <c r="L189" s="731"/>
      <c r="M189" s="732"/>
      <c r="N189" s="742" t="s">
        <v>1197</v>
      </c>
      <c r="O189" s="713" t="s">
        <v>1240</v>
      </c>
      <c r="P189" s="716" t="s">
        <v>1196</v>
      </c>
      <c r="Q189" s="196"/>
      <c r="R189" s="340"/>
      <c r="S189" s="339"/>
      <c r="T189" s="195"/>
      <c r="X189" s="731" t="s">
        <v>1198</v>
      </c>
      <c r="Y189" s="731"/>
      <c r="Z189" s="731"/>
      <c r="AA189" s="731"/>
      <c r="AB189" s="731"/>
      <c r="AC189" s="731"/>
      <c r="AD189" s="731"/>
      <c r="AE189" s="732"/>
      <c r="AF189" s="742" t="s">
        <v>1197</v>
      </c>
      <c r="AG189" s="713" t="s">
        <v>1240</v>
      </c>
      <c r="AH189" s="716" t="s">
        <v>1196</v>
      </c>
      <c r="AI189" s="196"/>
      <c r="AJ189" s="340"/>
    </row>
    <row r="190" spans="1:36" ht="20.100000000000001" customHeight="1">
      <c r="A190" s="339"/>
      <c r="B190" s="195"/>
      <c r="F190" s="731" t="s">
        <v>1199</v>
      </c>
      <c r="G190" s="731"/>
      <c r="H190" s="731"/>
      <c r="I190" s="731"/>
      <c r="J190" s="731"/>
      <c r="K190" s="731"/>
      <c r="L190" s="731"/>
      <c r="M190" s="732"/>
      <c r="N190" s="743"/>
      <c r="O190" s="714"/>
      <c r="P190" s="717"/>
      <c r="Q190" s="196"/>
      <c r="R190" s="340"/>
      <c r="S190" s="339"/>
      <c r="T190" s="195"/>
      <c r="X190" s="731" t="s">
        <v>1199</v>
      </c>
      <c r="Y190" s="731"/>
      <c r="Z190" s="731"/>
      <c r="AA190" s="731"/>
      <c r="AB190" s="731"/>
      <c r="AC190" s="731"/>
      <c r="AD190" s="731"/>
      <c r="AE190" s="732"/>
      <c r="AF190" s="743"/>
      <c r="AG190" s="714"/>
      <c r="AH190" s="717"/>
      <c r="AI190" s="196"/>
      <c r="AJ190" s="340"/>
    </row>
    <row r="191" spans="1:36" ht="20.100000000000001" customHeight="1" thickBot="1">
      <c r="A191" s="339"/>
      <c r="B191" s="195"/>
      <c r="F191" s="731" t="s">
        <v>1259</v>
      </c>
      <c r="G191" s="731"/>
      <c r="H191" s="731"/>
      <c r="I191" s="731"/>
      <c r="J191" s="731"/>
      <c r="K191" s="731"/>
      <c r="L191" s="731"/>
      <c r="M191" s="732"/>
      <c r="N191" s="744"/>
      <c r="O191" s="715"/>
      <c r="P191" s="718"/>
      <c r="Q191" s="196"/>
      <c r="R191" s="340"/>
      <c r="S191" s="339"/>
      <c r="T191" s="195"/>
      <c r="X191" s="731" t="s">
        <v>1259</v>
      </c>
      <c r="Y191" s="731"/>
      <c r="Z191" s="731"/>
      <c r="AA191" s="731"/>
      <c r="AB191" s="731"/>
      <c r="AC191" s="731"/>
      <c r="AD191" s="731"/>
      <c r="AE191" s="732"/>
      <c r="AF191" s="744"/>
      <c r="AG191" s="715"/>
      <c r="AH191" s="718"/>
      <c r="AI191" s="196"/>
      <c r="AJ191" s="340"/>
    </row>
    <row r="192" spans="1:36" ht="20.100000000000001" customHeight="1" thickBot="1">
      <c r="A192" s="339"/>
      <c r="B192" s="197"/>
      <c r="C192" s="198"/>
      <c r="D192" s="198"/>
      <c r="E192" s="198"/>
      <c r="F192" s="198"/>
      <c r="G192" s="198"/>
      <c r="H192" s="198"/>
      <c r="I192" s="198"/>
      <c r="J192" s="198"/>
      <c r="K192" s="198"/>
      <c r="L192" s="198"/>
      <c r="M192" s="198"/>
      <c r="N192" s="198"/>
      <c r="O192" s="198"/>
      <c r="P192" s="198"/>
      <c r="Q192" s="199"/>
      <c r="R192" s="340"/>
      <c r="S192" s="339"/>
      <c r="T192" s="197"/>
      <c r="U192" s="198"/>
      <c r="V192" s="198"/>
      <c r="W192" s="198"/>
      <c r="X192" s="198"/>
      <c r="Y192" s="198"/>
      <c r="Z192" s="198"/>
      <c r="AA192" s="198"/>
      <c r="AB192" s="198"/>
      <c r="AC192" s="198"/>
      <c r="AD192" s="198"/>
      <c r="AE192" s="198"/>
      <c r="AF192" s="198"/>
      <c r="AG192" s="198"/>
      <c r="AH192" s="198"/>
      <c r="AI192" s="199"/>
      <c r="AJ192" s="340"/>
    </row>
    <row r="193" spans="1:36" ht="27" customHeight="1" thickTop="1">
      <c r="A193" s="341"/>
      <c r="B193" s="265"/>
      <c r="C193" s="265"/>
      <c r="D193" s="265"/>
      <c r="E193" s="265"/>
      <c r="F193" s="265"/>
      <c r="G193" s="265"/>
      <c r="H193" s="265"/>
      <c r="I193" s="265"/>
      <c r="J193" s="265"/>
      <c r="K193" s="265"/>
      <c r="L193" s="265"/>
      <c r="M193" s="265"/>
      <c r="N193" s="265"/>
      <c r="O193" s="265"/>
      <c r="P193" s="265"/>
      <c r="Q193" s="265"/>
      <c r="R193" s="346"/>
      <c r="S193" s="341"/>
      <c r="T193" s="265"/>
      <c r="U193" s="265"/>
      <c r="V193" s="265"/>
      <c r="W193" s="265"/>
      <c r="X193" s="265"/>
      <c r="Y193" s="265"/>
      <c r="Z193" s="265"/>
      <c r="AA193" s="265"/>
      <c r="AB193" s="265"/>
      <c r="AC193" s="265"/>
      <c r="AD193" s="265"/>
      <c r="AE193" s="265"/>
      <c r="AF193" s="265"/>
      <c r="AG193" s="265"/>
      <c r="AH193" s="265"/>
      <c r="AI193" s="265"/>
      <c r="AJ193" s="346"/>
    </row>
    <row r="194" spans="1:36" ht="27" customHeight="1" thickBot="1">
      <c r="A194" s="342"/>
      <c r="B194" s="266"/>
      <c r="C194" s="266"/>
      <c r="D194" s="266"/>
      <c r="E194" s="266"/>
      <c r="F194" s="266"/>
      <c r="G194" s="266"/>
      <c r="H194" s="266"/>
      <c r="I194" s="266"/>
      <c r="J194" s="266"/>
      <c r="K194" s="266"/>
      <c r="L194" s="266"/>
      <c r="M194" s="266"/>
      <c r="N194" s="266"/>
      <c r="O194" s="266"/>
      <c r="P194" s="266"/>
      <c r="Q194" s="266"/>
      <c r="R194" s="347"/>
      <c r="S194" s="342"/>
      <c r="T194" s="266"/>
      <c r="U194" s="266"/>
      <c r="V194" s="266"/>
      <c r="W194" s="266"/>
      <c r="X194" s="266"/>
      <c r="Y194" s="266"/>
      <c r="Z194" s="266"/>
      <c r="AA194" s="266"/>
      <c r="AB194" s="266"/>
      <c r="AC194" s="266"/>
      <c r="AD194" s="266"/>
      <c r="AE194" s="266"/>
      <c r="AF194" s="266"/>
      <c r="AG194" s="266"/>
      <c r="AH194" s="266"/>
      <c r="AI194" s="266"/>
      <c r="AJ194" s="347"/>
    </row>
    <row r="195" spans="1:36" ht="24.95" customHeight="1" thickTop="1">
      <c r="A195" s="339"/>
      <c r="B195" s="193"/>
      <c r="C195" s="194"/>
      <c r="D195" s="194"/>
      <c r="E195" s="194"/>
      <c r="F195" s="194"/>
      <c r="G195" s="194"/>
      <c r="H195" s="194"/>
      <c r="I195" s="194"/>
      <c r="J195" s="194"/>
      <c r="K195" s="194"/>
      <c r="L195" s="194"/>
      <c r="M195" s="194"/>
      <c r="N195" s="729" t="s">
        <v>1191</v>
      </c>
      <c r="O195" s="729"/>
      <c r="P195" s="729">
        <f>一覧・印刷用!A14</f>
        <v>13</v>
      </c>
      <c r="Q195" s="730"/>
      <c r="R195" s="343"/>
      <c r="S195" s="339"/>
      <c r="T195" s="193"/>
      <c r="U195" s="194"/>
      <c r="V195" s="194"/>
      <c r="W195" s="194"/>
      <c r="X195" s="194"/>
      <c r="Y195" s="194"/>
      <c r="Z195" s="194"/>
      <c r="AA195" s="194"/>
      <c r="AB195" s="194"/>
      <c r="AC195" s="194"/>
      <c r="AD195" s="194"/>
      <c r="AE195" s="194"/>
      <c r="AF195" s="729" t="s">
        <v>1191</v>
      </c>
      <c r="AG195" s="729"/>
      <c r="AH195" s="729">
        <f>一覧・印刷用!A46</f>
        <v>43</v>
      </c>
      <c r="AI195" s="730"/>
      <c r="AJ195" s="340"/>
    </row>
    <row r="196" spans="1:36" ht="35.1" customHeight="1">
      <c r="A196" s="339"/>
      <c r="B196" s="195"/>
      <c r="C196" s="720" t="s">
        <v>1192</v>
      </c>
      <c r="D196" s="720"/>
      <c r="E196" s="720"/>
      <c r="F196" s="720"/>
      <c r="G196" s="720"/>
      <c r="H196" s="720"/>
      <c r="I196" s="720"/>
      <c r="J196" s="720"/>
      <c r="K196" s="720"/>
      <c r="L196" s="720"/>
      <c r="M196" s="720"/>
      <c r="N196" s="263"/>
      <c r="Q196" s="196"/>
      <c r="R196" s="340"/>
      <c r="S196" s="339"/>
      <c r="T196" s="195"/>
      <c r="U196" s="720" t="s">
        <v>1192</v>
      </c>
      <c r="V196" s="720"/>
      <c r="W196" s="720"/>
      <c r="X196" s="720"/>
      <c r="Y196" s="720"/>
      <c r="Z196" s="720"/>
      <c r="AA196" s="720"/>
      <c r="AB196" s="720"/>
      <c r="AC196" s="720"/>
      <c r="AD196" s="720"/>
      <c r="AE196" s="720"/>
      <c r="AF196" s="263"/>
      <c r="AI196" s="196"/>
      <c r="AJ196" s="340"/>
    </row>
    <row r="197" spans="1:36" ht="24.95" customHeight="1">
      <c r="A197" s="339"/>
      <c r="B197" s="195"/>
      <c r="Q197" s="196"/>
      <c r="R197" s="340"/>
      <c r="S197" s="339"/>
      <c r="T197" s="195"/>
      <c r="AI197" s="196"/>
      <c r="AJ197" s="340"/>
    </row>
    <row r="198" spans="1:36" ht="35.1" customHeight="1">
      <c r="A198" s="339"/>
      <c r="B198" s="195"/>
      <c r="C198" s="202"/>
      <c r="D198" s="720" t="str">
        <f>一覧・印刷用!D14</f>
        <v>小澤　一博</v>
      </c>
      <c r="E198" s="720"/>
      <c r="F198" s="720"/>
      <c r="G198" s="720"/>
      <c r="H198" s="720"/>
      <c r="I198" s="724" t="s">
        <v>1193</v>
      </c>
      <c r="J198" s="724"/>
      <c r="K198" s="202"/>
      <c r="L198" s="202"/>
      <c r="M198" s="202"/>
      <c r="Q198" s="196"/>
      <c r="R198" s="340"/>
      <c r="S198" s="339"/>
      <c r="T198" s="195"/>
      <c r="U198" s="202"/>
      <c r="V198" s="720" t="str">
        <f>一覧・印刷用!D46</f>
        <v>細川　茂</v>
      </c>
      <c r="W198" s="720"/>
      <c r="X198" s="720"/>
      <c r="Y198" s="720"/>
      <c r="Z198" s="720"/>
      <c r="AA198" s="724" t="s">
        <v>1193</v>
      </c>
      <c r="AB198" s="724"/>
      <c r="AC198" s="202"/>
      <c r="AD198" s="202"/>
      <c r="AE198" s="202"/>
      <c r="AI198" s="196"/>
      <c r="AJ198" s="340"/>
    </row>
    <row r="199" spans="1:36" ht="24.95" customHeight="1" thickBot="1">
      <c r="A199" s="339"/>
      <c r="B199" s="195"/>
      <c r="D199" s="203"/>
      <c r="E199" s="203"/>
      <c r="F199" s="203"/>
      <c r="G199" s="203"/>
      <c r="H199" s="203"/>
      <c r="I199" s="203"/>
      <c r="J199" s="203"/>
      <c r="Q199" s="196"/>
      <c r="R199" s="340"/>
      <c r="S199" s="339"/>
      <c r="T199" s="195"/>
      <c r="V199" s="203"/>
      <c r="W199" s="203"/>
      <c r="X199" s="203"/>
      <c r="Y199" s="203"/>
      <c r="Z199" s="203"/>
      <c r="AA199" s="203"/>
      <c r="AB199" s="203"/>
      <c r="AI199" s="196"/>
      <c r="AJ199" s="340"/>
    </row>
    <row r="200" spans="1:36" ht="35.1" customHeight="1" thickBot="1">
      <c r="A200" s="339"/>
      <c r="B200" s="195"/>
      <c r="C200" s="201"/>
      <c r="D200" s="721" t="str">
        <f>D7</f>
        <v>￥　6，0 0 0　円也</v>
      </c>
      <c r="E200" s="722"/>
      <c r="F200" s="722"/>
      <c r="G200" s="722"/>
      <c r="H200" s="722"/>
      <c r="I200" s="722"/>
      <c r="J200" s="723"/>
      <c r="K200" s="202"/>
      <c r="L200" s="201"/>
      <c r="M200" s="201"/>
      <c r="N200" s="201"/>
      <c r="Q200" s="196"/>
      <c r="R200" s="340"/>
      <c r="S200" s="339"/>
      <c r="T200" s="195"/>
      <c r="U200" s="201"/>
      <c r="V200" s="721" t="str">
        <f>D7</f>
        <v>￥　6，0 0 0　円也</v>
      </c>
      <c r="W200" s="722"/>
      <c r="X200" s="722"/>
      <c r="Y200" s="722"/>
      <c r="Z200" s="722"/>
      <c r="AA200" s="722"/>
      <c r="AB200" s="723"/>
      <c r="AC200" s="202"/>
      <c r="AD200" s="201"/>
      <c r="AE200" s="201"/>
      <c r="AF200" s="201"/>
      <c r="AI200" s="196"/>
      <c r="AJ200" s="340"/>
    </row>
    <row r="201" spans="1:36" ht="20.100000000000001" customHeight="1">
      <c r="A201" s="339"/>
      <c r="B201" s="195"/>
      <c r="D201" s="733" t="str">
        <f>D8</f>
        <v>但し、第三種認定料及び認定会経費として。</v>
      </c>
      <c r="E201" s="733"/>
      <c r="F201" s="733"/>
      <c r="G201" s="733"/>
      <c r="H201" s="733"/>
      <c r="I201" s="733"/>
      <c r="J201" s="733"/>
      <c r="K201" s="56"/>
      <c r="L201" s="56"/>
      <c r="M201" s="56"/>
      <c r="N201" s="56"/>
      <c r="O201" s="56"/>
      <c r="P201" s="56"/>
      <c r="Q201" s="260"/>
      <c r="R201" s="344"/>
      <c r="S201" s="339"/>
      <c r="T201" s="195"/>
      <c r="V201" s="733" t="str">
        <f>D8</f>
        <v>但し、第三種認定料及び認定会経費として。</v>
      </c>
      <c r="W201" s="733"/>
      <c r="X201" s="733"/>
      <c r="Y201" s="733"/>
      <c r="Z201" s="733"/>
      <c r="AA201" s="733"/>
      <c r="AB201" s="733"/>
      <c r="AC201" s="56"/>
      <c r="AD201" s="56"/>
      <c r="AE201" s="56"/>
      <c r="AF201" s="56"/>
      <c r="AG201" s="56"/>
      <c r="AH201" s="56"/>
      <c r="AI201" s="260"/>
      <c r="AJ201" s="340"/>
    </row>
    <row r="202" spans="1:36" ht="20.100000000000001" customHeight="1">
      <c r="A202" s="339"/>
      <c r="B202" s="195"/>
      <c r="Q202" s="196"/>
      <c r="R202" s="340"/>
      <c r="S202" s="339"/>
      <c r="T202" s="195"/>
      <c r="AI202" s="196"/>
      <c r="AJ202" s="340"/>
    </row>
    <row r="203" spans="1:36" ht="20.100000000000001" customHeight="1">
      <c r="A203" s="339"/>
      <c r="B203" s="195"/>
      <c r="F203" s="741" t="s">
        <v>1195</v>
      </c>
      <c r="G203" s="741"/>
      <c r="H203" s="741"/>
      <c r="I203" s="741"/>
      <c r="J203" s="741"/>
      <c r="K203" s="737" t="str">
        <f>K10</f>
        <v>令和元年12月8日</v>
      </c>
      <c r="L203" s="737"/>
      <c r="M203" s="737"/>
      <c r="N203" s="737"/>
      <c r="O203" s="737"/>
      <c r="P203" s="737"/>
      <c r="Q203" s="738"/>
      <c r="R203" s="345"/>
      <c r="S203" s="339"/>
      <c r="T203" s="195"/>
      <c r="X203" s="741" t="s">
        <v>1195</v>
      </c>
      <c r="Y203" s="741"/>
      <c r="Z203" s="741"/>
      <c r="AA203" s="741"/>
      <c r="AB203" s="741"/>
      <c r="AC203" s="737" t="str">
        <f>K10</f>
        <v>令和元年12月8日</v>
      </c>
      <c r="AD203" s="737"/>
      <c r="AE203" s="737"/>
      <c r="AF203" s="737"/>
      <c r="AG203" s="737"/>
      <c r="AH203" s="737"/>
      <c r="AI203" s="738"/>
      <c r="AJ203" s="340"/>
    </row>
    <row r="204" spans="1:36" ht="20.100000000000001" customHeight="1" thickBot="1">
      <c r="A204" s="339"/>
      <c r="B204" s="195"/>
      <c r="Q204" s="196"/>
      <c r="R204" s="340"/>
      <c r="S204" s="339"/>
      <c r="T204" s="195"/>
      <c r="AI204" s="196"/>
      <c r="AJ204" s="340"/>
    </row>
    <row r="205" spans="1:36" ht="20.100000000000001" customHeight="1">
      <c r="A205" s="339"/>
      <c r="B205" s="195"/>
      <c r="F205" s="731" t="s">
        <v>1198</v>
      </c>
      <c r="G205" s="731"/>
      <c r="H205" s="731"/>
      <c r="I205" s="731"/>
      <c r="J205" s="731"/>
      <c r="K205" s="731"/>
      <c r="L205" s="731"/>
      <c r="M205" s="732"/>
      <c r="N205" s="742" t="s">
        <v>1197</v>
      </c>
      <c r="O205" s="713" t="s">
        <v>1240</v>
      </c>
      <c r="P205" s="716" t="s">
        <v>1196</v>
      </c>
      <c r="Q205" s="196"/>
      <c r="R205" s="340"/>
      <c r="S205" s="339"/>
      <c r="T205" s="195"/>
      <c r="X205" s="731" t="s">
        <v>1198</v>
      </c>
      <c r="Y205" s="731"/>
      <c r="Z205" s="731"/>
      <c r="AA205" s="731"/>
      <c r="AB205" s="731"/>
      <c r="AC205" s="731"/>
      <c r="AD205" s="731"/>
      <c r="AE205" s="732"/>
      <c r="AF205" s="742" t="s">
        <v>1197</v>
      </c>
      <c r="AG205" s="713" t="s">
        <v>1240</v>
      </c>
      <c r="AH205" s="716" t="s">
        <v>1196</v>
      </c>
      <c r="AI205" s="196"/>
      <c r="AJ205" s="340"/>
    </row>
    <row r="206" spans="1:36" ht="20.100000000000001" customHeight="1">
      <c r="A206" s="339"/>
      <c r="B206" s="195"/>
      <c r="F206" s="731" t="s">
        <v>1199</v>
      </c>
      <c r="G206" s="731"/>
      <c r="H206" s="731"/>
      <c r="I206" s="731"/>
      <c r="J206" s="731"/>
      <c r="K206" s="731"/>
      <c r="L206" s="731"/>
      <c r="M206" s="732"/>
      <c r="N206" s="743"/>
      <c r="O206" s="714"/>
      <c r="P206" s="717"/>
      <c r="Q206" s="196"/>
      <c r="R206" s="340"/>
      <c r="S206" s="339"/>
      <c r="T206" s="195"/>
      <c r="X206" s="731" t="s">
        <v>1199</v>
      </c>
      <c r="Y206" s="731"/>
      <c r="Z206" s="731"/>
      <c r="AA206" s="731"/>
      <c r="AB206" s="731"/>
      <c r="AC206" s="731"/>
      <c r="AD206" s="731"/>
      <c r="AE206" s="732"/>
      <c r="AF206" s="743"/>
      <c r="AG206" s="714"/>
      <c r="AH206" s="717"/>
      <c r="AI206" s="196"/>
      <c r="AJ206" s="340"/>
    </row>
    <row r="207" spans="1:36" ht="20.100000000000001" customHeight="1" thickBot="1">
      <c r="A207" s="339"/>
      <c r="B207" s="195"/>
      <c r="F207" s="731" t="s">
        <v>1259</v>
      </c>
      <c r="G207" s="731"/>
      <c r="H207" s="731"/>
      <c r="I207" s="731"/>
      <c r="J207" s="731"/>
      <c r="K207" s="731"/>
      <c r="L207" s="731"/>
      <c r="M207" s="732"/>
      <c r="N207" s="744"/>
      <c r="O207" s="715"/>
      <c r="P207" s="718"/>
      <c r="Q207" s="196"/>
      <c r="R207" s="340"/>
      <c r="S207" s="339"/>
      <c r="T207" s="195"/>
      <c r="X207" s="731" t="s">
        <v>1259</v>
      </c>
      <c r="Y207" s="731"/>
      <c r="Z207" s="731"/>
      <c r="AA207" s="731"/>
      <c r="AB207" s="731"/>
      <c r="AC207" s="731"/>
      <c r="AD207" s="731"/>
      <c r="AE207" s="732"/>
      <c r="AF207" s="744"/>
      <c r="AG207" s="715"/>
      <c r="AH207" s="718"/>
      <c r="AI207" s="196"/>
      <c r="AJ207" s="340"/>
    </row>
    <row r="208" spans="1:36" ht="20.100000000000001" customHeight="1" thickBot="1">
      <c r="A208" s="339"/>
      <c r="B208" s="197"/>
      <c r="C208" s="198"/>
      <c r="D208" s="198"/>
      <c r="E208" s="198"/>
      <c r="F208" s="198"/>
      <c r="G208" s="198"/>
      <c r="H208" s="198"/>
      <c r="I208" s="198"/>
      <c r="J208" s="198"/>
      <c r="K208" s="198"/>
      <c r="L208" s="198"/>
      <c r="M208" s="198"/>
      <c r="N208" s="198"/>
      <c r="O208" s="198"/>
      <c r="P208" s="198"/>
      <c r="Q208" s="199"/>
      <c r="R208" s="340"/>
      <c r="S208" s="339"/>
      <c r="T208" s="197"/>
      <c r="U208" s="198"/>
      <c r="V208" s="198"/>
      <c r="W208" s="198"/>
      <c r="X208" s="198"/>
      <c r="Y208" s="198"/>
      <c r="Z208" s="198"/>
      <c r="AA208" s="198"/>
      <c r="AB208" s="198"/>
      <c r="AC208" s="198"/>
      <c r="AD208" s="198"/>
      <c r="AE208" s="198"/>
      <c r="AF208" s="198"/>
      <c r="AG208" s="198"/>
      <c r="AH208" s="198"/>
      <c r="AI208" s="199"/>
      <c r="AJ208" s="340"/>
    </row>
    <row r="209" spans="1:36" ht="39.950000000000003" customHeight="1" thickTop="1">
      <c r="A209" s="341"/>
      <c r="B209" s="192"/>
      <c r="C209" s="192"/>
      <c r="D209" s="192"/>
      <c r="E209" s="192"/>
      <c r="F209" s="192"/>
      <c r="G209" s="192"/>
      <c r="H209" s="192"/>
      <c r="I209" s="192"/>
      <c r="J209" s="192"/>
      <c r="K209" s="192"/>
      <c r="L209" s="192"/>
      <c r="M209" s="192"/>
      <c r="N209" s="192"/>
      <c r="O209" s="192"/>
      <c r="P209" s="192"/>
      <c r="Q209" s="192"/>
      <c r="R209" s="346"/>
      <c r="S209" s="341"/>
      <c r="T209" s="192"/>
      <c r="U209" s="192"/>
      <c r="V209" s="192"/>
      <c r="W209" s="192"/>
      <c r="X209" s="192"/>
      <c r="Y209" s="192"/>
      <c r="Z209" s="192"/>
      <c r="AA209" s="192"/>
      <c r="AB209" s="192"/>
      <c r="AC209" s="192"/>
      <c r="AD209" s="192"/>
      <c r="AE209" s="192"/>
      <c r="AF209" s="192"/>
      <c r="AG209" s="192"/>
      <c r="AH209" s="192"/>
      <c r="AI209" s="192"/>
      <c r="AJ209" s="346"/>
    </row>
    <row r="210" spans="1:36" ht="39.950000000000003" customHeight="1" thickBot="1">
      <c r="A210" s="342"/>
      <c r="B210" s="262"/>
      <c r="C210" s="262"/>
      <c r="D210" s="262"/>
      <c r="E210" s="262"/>
      <c r="F210" s="262"/>
      <c r="G210" s="262"/>
      <c r="H210" s="262"/>
      <c r="I210" s="262"/>
      <c r="J210" s="262"/>
      <c r="K210" s="262"/>
      <c r="L210" s="262"/>
      <c r="M210" s="262"/>
      <c r="N210" s="262"/>
      <c r="O210" s="262"/>
      <c r="P210" s="262"/>
      <c r="Q210" s="262"/>
      <c r="R210" s="347"/>
      <c r="S210" s="342"/>
      <c r="T210" s="262"/>
      <c r="U210" s="262"/>
      <c r="V210" s="262"/>
      <c r="W210" s="262"/>
      <c r="X210" s="262"/>
      <c r="Y210" s="262"/>
      <c r="Z210" s="262"/>
      <c r="AA210" s="262"/>
      <c r="AB210" s="262"/>
      <c r="AC210" s="262"/>
      <c r="AD210" s="262"/>
      <c r="AE210" s="262"/>
      <c r="AF210" s="262"/>
      <c r="AG210" s="262"/>
      <c r="AH210" s="262"/>
      <c r="AI210" s="262"/>
      <c r="AJ210" s="347"/>
    </row>
    <row r="211" spans="1:36" ht="24.95" customHeight="1" thickTop="1">
      <c r="A211" s="339"/>
      <c r="B211" s="193"/>
      <c r="C211" s="194"/>
      <c r="D211" s="194"/>
      <c r="E211" s="194"/>
      <c r="F211" s="194"/>
      <c r="G211" s="194"/>
      <c r="H211" s="194"/>
      <c r="I211" s="194"/>
      <c r="J211" s="194"/>
      <c r="K211" s="194"/>
      <c r="L211" s="194"/>
      <c r="M211" s="194"/>
      <c r="N211" s="729" t="s">
        <v>1191</v>
      </c>
      <c r="O211" s="729"/>
      <c r="P211" s="729">
        <f>一覧・印刷用!A15</f>
        <v>14</v>
      </c>
      <c r="Q211" s="730"/>
      <c r="R211" s="343"/>
      <c r="S211" s="339"/>
      <c r="T211" s="193"/>
      <c r="U211" s="194"/>
      <c r="V211" s="194"/>
      <c r="W211" s="194"/>
      <c r="X211" s="194"/>
      <c r="Y211" s="194"/>
      <c r="Z211" s="194"/>
      <c r="AA211" s="194"/>
      <c r="AB211" s="194"/>
      <c r="AC211" s="194"/>
      <c r="AD211" s="194"/>
      <c r="AE211" s="194"/>
      <c r="AF211" s="729" t="s">
        <v>1191</v>
      </c>
      <c r="AG211" s="729"/>
      <c r="AH211" s="729">
        <f>一覧・印刷用!A47</f>
        <v>44</v>
      </c>
      <c r="AI211" s="730"/>
      <c r="AJ211" s="340"/>
    </row>
    <row r="212" spans="1:36" ht="35.1" customHeight="1">
      <c r="A212" s="339"/>
      <c r="B212" s="195"/>
      <c r="C212" s="720" t="s">
        <v>1192</v>
      </c>
      <c r="D212" s="720"/>
      <c r="E212" s="720"/>
      <c r="F212" s="720"/>
      <c r="G212" s="720"/>
      <c r="H212" s="720"/>
      <c r="I212" s="720"/>
      <c r="J212" s="720"/>
      <c r="K212" s="720"/>
      <c r="L212" s="720"/>
      <c r="M212" s="720"/>
      <c r="N212" s="263"/>
      <c r="Q212" s="196"/>
      <c r="R212" s="340"/>
      <c r="S212" s="339"/>
      <c r="T212" s="195"/>
      <c r="U212" s="720" t="s">
        <v>1192</v>
      </c>
      <c r="V212" s="720"/>
      <c r="W212" s="720"/>
      <c r="X212" s="720"/>
      <c r="Y212" s="720"/>
      <c r="Z212" s="720"/>
      <c r="AA212" s="720"/>
      <c r="AB212" s="720"/>
      <c r="AC212" s="720"/>
      <c r="AD212" s="720"/>
      <c r="AE212" s="720"/>
      <c r="AF212" s="263"/>
      <c r="AI212" s="196"/>
      <c r="AJ212" s="340"/>
    </row>
    <row r="213" spans="1:36" ht="24.95" customHeight="1">
      <c r="A213" s="339"/>
      <c r="B213" s="195"/>
      <c r="Q213" s="196"/>
      <c r="R213" s="340"/>
      <c r="S213" s="339"/>
      <c r="T213" s="195"/>
      <c r="AI213" s="196"/>
      <c r="AJ213" s="340"/>
    </row>
    <row r="214" spans="1:36" ht="35.1" customHeight="1">
      <c r="A214" s="339"/>
      <c r="B214" s="195"/>
      <c r="C214" s="202"/>
      <c r="D214" s="720" t="str">
        <f>一覧・印刷用!D15</f>
        <v>小尾　俊祐</v>
      </c>
      <c r="E214" s="720"/>
      <c r="F214" s="720"/>
      <c r="G214" s="720"/>
      <c r="H214" s="720"/>
      <c r="I214" s="724" t="s">
        <v>1193</v>
      </c>
      <c r="J214" s="724"/>
      <c r="K214" s="202"/>
      <c r="L214" s="202"/>
      <c r="M214" s="202"/>
      <c r="Q214" s="196"/>
      <c r="R214" s="340"/>
      <c r="S214" s="339"/>
      <c r="T214" s="195"/>
      <c r="U214" s="202"/>
      <c r="V214" s="720" t="str">
        <f>一覧・印刷用!D47</f>
        <v>堀之内　達</v>
      </c>
      <c r="W214" s="720"/>
      <c r="X214" s="720"/>
      <c r="Y214" s="720"/>
      <c r="Z214" s="720"/>
      <c r="AA214" s="724" t="s">
        <v>1193</v>
      </c>
      <c r="AB214" s="724"/>
      <c r="AC214" s="202"/>
      <c r="AD214" s="202"/>
      <c r="AE214" s="202"/>
      <c r="AI214" s="196"/>
      <c r="AJ214" s="340"/>
    </row>
    <row r="215" spans="1:36" ht="24.95" customHeight="1" thickBot="1">
      <c r="A215" s="339"/>
      <c r="B215" s="195"/>
      <c r="D215" s="203"/>
      <c r="E215" s="203"/>
      <c r="F215" s="203"/>
      <c r="G215" s="203"/>
      <c r="H215" s="203"/>
      <c r="I215" s="203"/>
      <c r="J215" s="203"/>
      <c r="Q215" s="196"/>
      <c r="R215" s="340"/>
      <c r="S215" s="339"/>
      <c r="T215" s="195"/>
      <c r="V215" s="203"/>
      <c r="W215" s="203"/>
      <c r="X215" s="203"/>
      <c r="Y215" s="203"/>
      <c r="Z215" s="203"/>
      <c r="AA215" s="203"/>
      <c r="AB215" s="203"/>
      <c r="AI215" s="196"/>
      <c r="AJ215" s="340"/>
    </row>
    <row r="216" spans="1:36" ht="35.1" customHeight="1" thickBot="1">
      <c r="A216" s="339"/>
      <c r="B216" s="195"/>
      <c r="C216" s="201"/>
      <c r="D216" s="721" t="str">
        <f>D7</f>
        <v>￥　6，0 0 0　円也</v>
      </c>
      <c r="E216" s="722"/>
      <c r="F216" s="722"/>
      <c r="G216" s="722"/>
      <c r="H216" s="722"/>
      <c r="I216" s="722"/>
      <c r="J216" s="723"/>
      <c r="K216" s="202"/>
      <c r="L216" s="201"/>
      <c r="M216" s="201"/>
      <c r="N216" s="201"/>
      <c r="Q216" s="196"/>
      <c r="R216" s="340"/>
      <c r="S216" s="339"/>
      <c r="T216" s="195"/>
      <c r="U216" s="201"/>
      <c r="V216" s="721" t="str">
        <f>D7</f>
        <v>￥　6，0 0 0　円也</v>
      </c>
      <c r="W216" s="722"/>
      <c r="X216" s="722"/>
      <c r="Y216" s="722"/>
      <c r="Z216" s="722"/>
      <c r="AA216" s="722"/>
      <c r="AB216" s="723"/>
      <c r="AC216" s="202"/>
      <c r="AD216" s="201"/>
      <c r="AE216" s="201"/>
      <c r="AF216" s="201"/>
      <c r="AI216" s="196"/>
      <c r="AJ216" s="340"/>
    </row>
    <row r="217" spans="1:36" ht="20.100000000000001" customHeight="1">
      <c r="A217" s="339"/>
      <c r="B217" s="195"/>
      <c r="D217" s="733" t="str">
        <f>D8</f>
        <v>但し、第三種認定料及び認定会経費として。</v>
      </c>
      <c r="E217" s="733"/>
      <c r="F217" s="733"/>
      <c r="G217" s="733"/>
      <c r="H217" s="733"/>
      <c r="I217" s="733"/>
      <c r="J217" s="733"/>
      <c r="K217" s="56"/>
      <c r="L217" s="56"/>
      <c r="M217" s="56"/>
      <c r="N217" s="56"/>
      <c r="O217" s="56"/>
      <c r="P217" s="56"/>
      <c r="Q217" s="260"/>
      <c r="R217" s="344"/>
      <c r="S217" s="339"/>
      <c r="T217" s="195"/>
      <c r="V217" s="733" t="str">
        <f>D8</f>
        <v>但し、第三種認定料及び認定会経費として。</v>
      </c>
      <c r="W217" s="733"/>
      <c r="X217" s="733"/>
      <c r="Y217" s="733"/>
      <c r="Z217" s="733"/>
      <c r="AA217" s="733"/>
      <c r="AB217" s="733"/>
      <c r="AC217" s="56"/>
      <c r="AD217" s="56"/>
      <c r="AE217" s="56"/>
      <c r="AF217" s="56"/>
      <c r="AG217" s="56"/>
      <c r="AH217" s="56"/>
      <c r="AI217" s="260"/>
      <c r="AJ217" s="340"/>
    </row>
    <row r="218" spans="1:36" ht="20.100000000000001" customHeight="1">
      <c r="A218" s="339"/>
      <c r="B218" s="195"/>
      <c r="Q218" s="196"/>
      <c r="R218" s="340"/>
      <c r="S218" s="339"/>
      <c r="T218" s="195"/>
      <c r="AI218" s="196"/>
      <c r="AJ218" s="340"/>
    </row>
    <row r="219" spans="1:36" ht="20.100000000000001" customHeight="1">
      <c r="A219" s="339"/>
      <c r="B219" s="195"/>
      <c r="F219" s="741" t="s">
        <v>1195</v>
      </c>
      <c r="G219" s="741"/>
      <c r="H219" s="741"/>
      <c r="I219" s="741"/>
      <c r="J219" s="741"/>
      <c r="K219" s="737" t="str">
        <f>K10</f>
        <v>令和元年12月8日</v>
      </c>
      <c r="L219" s="737"/>
      <c r="M219" s="737"/>
      <c r="N219" s="737"/>
      <c r="O219" s="737"/>
      <c r="P219" s="737"/>
      <c r="Q219" s="738"/>
      <c r="R219" s="345"/>
      <c r="S219" s="339"/>
      <c r="T219" s="195"/>
      <c r="X219" s="741" t="s">
        <v>1195</v>
      </c>
      <c r="Y219" s="741"/>
      <c r="Z219" s="741"/>
      <c r="AA219" s="741"/>
      <c r="AB219" s="741"/>
      <c r="AC219" s="737" t="str">
        <f>K10</f>
        <v>令和元年12月8日</v>
      </c>
      <c r="AD219" s="737"/>
      <c r="AE219" s="737"/>
      <c r="AF219" s="737"/>
      <c r="AG219" s="737"/>
      <c r="AH219" s="737"/>
      <c r="AI219" s="738"/>
      <c r="AJ219" s="340"/>
    </row>
    <row r="220" spans="1:36" ht="20.100000000000001" customHeight="1" thickBot="1">
      <c r="A220" s="339"/>
      <c r="B220" s="195"/>
      <c r="Q220" s="196"/>
      <c r="R220" s="340"/>
      <c r="S220" s="339"/>
      <c r="T220" s="195"/>
      <c r="AI220" s="196"/>
      <c r="AJ220" s="340"/>
    </row>
    <row r="221" spans="1:36" ht="20.100000000000001" customHeight="1">
      <c r="A221" s="339"/>
      <c r="B221" s="195"/>
      <c r="F221" s="731" t="s">
        <v>1198</v>
      </c>
      <c r="G221" s="731"/>
      <c r="H221" s="731"/>
      <c r="I221" s="731"/>
      <c r="J221" s="731"/>
      <c r="K221" s="731"/>
      <c r="L221" s="731"/>
      <c r="M221" s="732"/>
      <c r="N221" s="742" t="s">
        <v>1197</v>
      </c>
      <c r="O221" s="713" t="s">
        <v>1240</v>
      </c>
      <c r="P221" s="716" t="s">
        <v>1196</v>
      </c>
      <c r="Q221" s="196"/>
      <c r="R221" s="340"/>
      <c r="S221" s="339"/>
      <c r="T221" s="195"/>
      <c r="X221" s="731" t="s">
        <v>1198</v>
      </c>
      <c r="Y221" s="731"/>
      <c r="Z221" s="731"/>
      <c r="AA221" s="731"/>
      <c r="AB221" s="731"/>
      <c r="AC221" s="731"/>
      <c r="AD221" s="731"/>
      <c r="AE221" s="732"/>
      <c r="AF221" s="742" t="s">
        <v>1197</v>
      </c>
      <c r="AG221" s="713" t="s">
        <v>1240</v>
      </c>
      <c r="AH221" s="716" t="s">
        <v>1196</v>
      </c>
      <c r="AI221" s="196"/>
      <c r="AJ221" s="340"/>
    </row>
    <row r="222" spans="1:36" ht="20.100000000000001" customHeight="1">
      <c r="A222" s="339"/>
      <c r="B222" s="195"/>
      <c r="F222" s="731" t="s">
        <v>1199</v>
      </c>
      <c r="G222" s="731"/>
      <c r="H222" s="731"/>
      <c r="I222" s="731"/>
      <c r="J222" s="731"/>
      <c r="K222" s="731"/>
      <c r="L222" s="731"/>
      <c r="M222" s="732"/>
      <c r="N222" s="743"/>
      <c r="O222" s="714"/>
      <c r="P222" s="717"/>
      <c r="Q222" s="196"/>
      <c r="R222" s="340"/>
      <c r="S222" s="339"/>
      <c r="T222" s="195"/>
      <c r="X222" s="731" t="s">
        <v>1199</v>
      </c>
      <c r="Y222" s="731"/>
      <c r="Z222" s="731"/>
      <c r="AA222" s="731"/>
      <c r="AB222" s="731"/>
      <c r="AC222" s="731"/>
      <c r="AD222" s="731"/>
      <c r="AE222" s="732"/>
      <c r="AF222" s="743"/>
      <c r="AG222" s="714"/>
      <c r="AH222" s="717"/>
      <c r="AI222" s="196"/>
      <c r="AJ222" s="340"/>
    </row>
    <row r="223" spans="1:36" ht="20.100000000000001" customHeight="1" thickBot="1">
      <c r="A223" s="339"/>
      <c r="B223" s="195"/>
      <c r="F223" s="731" t="s">
        <v>1259</v>
      </c>
      <c r="G223" s="731"/>
      <c r="H223" s="731"/>
      <c r="I223" s="731"/>
      <c r="J223" s="731"/>
      <c r="K223" s="731"/>
      <c r="L223" s="731"/>
      <c r="M223" s="732"/>
      <c r="N223" s="744"/>
      <c r="O223" s="715"/>
      <c r="P223" s="718"/>
      <c r="Q223" s="196"/>
      <c r="R223" s="340"/>
      <c r="S223" s="339"/>
      <c r="T223" s="195"/>
      <c r="X223" s="731" t="s">
        <v>1259</v>
      </c>
      <c r="Y223" s="731"/>
      <c r="Z223" s="731"/>
      <c r="AA223" s="731"/>
      <c r="AB223" s="731"/>
      <c r="AC223" s="731"/>
      <c r="AD223" s="731"/>
      <c r="AE223" s="732"/>
      <c r="AF223" s="744"/>
      <c r="AG223" s="715"/>
      <c r="AH223" s="718"/>
      <c r="AI223" s="196"/>
      <c r="AJ223" s="340"/>
    </row>
    <row r="224" spans="1:36" ht="20.100000000000001" customHeight="1" thickBot="1">
      <c r="A224" s="339"/>
      <c r="B224" s="197"/>
      <c r="C224" s="198"/>
      <c r="D224" s="198"/>
      <c r="E224" s="198"/>
      <c r="F224" s="198"/>
      <c r="G224" s="198"/>
      <c r="H224" s="198"/>
      <c r="I224" s="198"/>
      <c r="J224" s="198"/>
      <c r="K224" s="198"/>
      <c r="L224" s="198"/>
      <c r="M224" s="198"/>
      <c r="N224" s="198"/>
      <c r="O224" s="198"/>
      <c r="P224" s="198"/>
      <c r="Q224" s="199"/>
      <c r="R224" s="340"/>
      <c r="S224" s="339"/>
      <c r="T224" s="197"/>
      <c r="U224" s="198"/>
      <c r="V224" s="198"/>
      <c r="W224" s="198"/>
      <c r="X224" s="198"/>
      <c r="Y224" s="198"/>
      <c r="Z224" s="198"/>
      <c r="AA224" s="198"/>
      <c r="AB224" s="198"/>
      <c r="AC224" s="198"/>
      <c r="AD224" s="198"/>
      <c r="AE224" s="198"/>
      <c r="AF224" s="198"/>
      <c r="AG224" s="198"/>
      <c r="AH224" s="198"/>
      <c r="AI224" s="199"/>
      <c r="AJ224" s="340"/>
    </row>
    <row r="225" spans="1:36" ht="27" customHeight="1" thickTop="1">
      <c r="A225" s="341"/>
      <c r="B225" s="265"/>
      <c r="C225" s="265"/>
      <c r="D225" s="265"/>
      <c r="E225" s="265"/>
      <c r="F225" s="265"/>
      <c r="G225" s="265"/>
      <c r="H225" s="265"/>
      <c r="I225" s="265"/>
      <c r="J225" s="265"/>
      <c r="K225" s="265"/>
      <c r="L225" s="265"/>
      <c r="M225" s="265"/>
      <c r="N225" s="265"/>
      <c r="O225" s="265"/>
      <c r="P225" s="265"/>
      <c r="Q225" s="265"/>
      <c r="R225" s="346"/>
      <c r="S225" s="341"/>
      <c r="T225" s="265"/>
      <c r="U225" s="265"/>
      <c r="V225" s="265"/>
      <c r="W225" s="265"/>
      <c r="X225" s="265"/>
      <c r="Y225" s="265"/>
      <c r="Z225" s="265"/>
      <c r="AA225" s="265"/>
      <c r="AB225" s="265"/>
      <c r="AC225" s="265"/>
      <c r="AD225" s="265"/>
      <c r="AE225" s="265"/>
      <c r="AF225" s="265"/>
      <c r="AG225" s="265"/>
      <c r="AH225" s="265"/>
      <c r="AI225" s="265"/>
      <c r="AJ225" s="346"/>
    </row>
    <row r="226" spans="1:36" ht="27" customHeight="1" thickBot="1">
      <c r="A226" s="342"/>
      <c r="B226" s="266"/>
      <c r="C226" s="266"/>
      <c r="D226" s="266"/>
      <c r="E226" s="266"/>
      <c r="F226" s="266"/>
      <c r="G226" s="266"/>
      <c r="H226" s="266"/>
      <c r="I226" s="266"/>
      <c r="J226" s="266"/>
      <c r="K226" s="266"/>
      <c r="L226" s="266"/>
      <c r="M226" s="266"/>
      <c r="N226" s="266"/>
      <c r="O226" s="266"/>
      <c r="P226" s="266"/>
      <c r="Q226" s="266"/>
      <c r="R226" s="347"/>
      <c r="S226" s="342"/>
      <c r="T226" s="266"/>
      <c r="U226" s="266"/>
      <c r="V226" s="266"/>
      <c r="W226" s="266"/>
      <c r="X226" s="266"/>
      <c r="Y226" s="266"/>
      <c r="Z226" s="266"/>
      <c r="AA226" s="266"/>
      <c r="AB226" s="266"/>
      <c r="AC226" s="266"/>
      <c r="AD226" s="266"/>
      <c r="AE226" s="266"/>
      <c r="AF226" s="266"/>
      <c r="AG226" s="266"/>
      <c r="AH226" s="266"/>
      <c r="AI226" s="266"/>
      <c r="AJ226" s="347"/>
    </row>
    <row r="227" spans="1:36" ht="24.95" customHeight="1" thickTop="1">
      <c r="A227" s="339"/>
      <c r="B227" s="193"/>
      <c r="C227" s="194"/>
      <c r="D227" s="194"/>
      <c r="E227" s="194"/>
      <c r="F227" s="194"/>
      <c r="G227" s="194"/>
      <c r="H227" s="194"/>
      <c r="I227" s="194"/>
      <c r="J227" s="194"/>
      <c r="K227" s="194"/>
      <c r="L227" s="194"/>
      <c r="M227" s="194"/>
      <c r="N227" s="729" t="s">
        <v>1191</v>
      </c>
      <c r="O227" s="729"/>
      <c r="P227" s="729">
        <f>一覧・印刷用!A16</f>
        <v>15</v>
      </c>
      <c r="Q227" s="730"/>
      <c r="R227" s="343"/>
      <c r="S227" s="339"/>
      <c r="T227" s="193"/>
      <c r="U227" s="194"/>
      <c r="V227" s="194"/>
      <c r="W227" s="194"/>
      <c r="X227" s="194"/>
      <c r="Y227" s="194"/>
      <c r="Z227" s="194"/>
      <c r="AA227" s="194"/>
      <c r="AB227" s="194"/>
      <c r="AC227" s="194"/>
      <c r="AD227" s="194"/>
      <c r="AE227" s="194"/>
      <c r="AF227" s="729" t="s">
        <v>1191</v>
      </c>
      <c r="AG227" s="729"/>
      <c r="AH227" s="729">
        <f>一覧・印刷用!A48</f>
        <v>45</v>
      </c>
      <c r="AI227" s="730"/>
      <c r="AJ227" s="340"/>
    </row>
    <row r="228" spans="1:36" ht="35.1" customHeight="1">
      <c r="A228" s="339"/>
      <c r="B228" s="195"/>
      <c r="C228" s="720" t="s">
        <v>1192</v>
      </c>
      <c r="D228" s="720"/>
      <c r="E228" s="720"/>
      <c r="F228" s="720"/>
      <c r="G228" s="720"/>
      <c r="H228" s="720"/>
      <c r="I228" s="720"/>
      <c r="J228" s="720"/>
      <c r="K228" s="720"/>
      <c r="L228" s="720"/>
      <c r="M228" s="720"/>
      <c r="N228" s="263"/>
      <c r="Q228" s="196"/>
      <c r="R228" s="340"/>
      <c r="S228" s="339"/>
      <c r="T228" s="195"/>
      <c r="U228" s="720" t="s">
        <v>1192</v>
      </c>
      <c r="V228" s="720"/>
      <c r="W228" s="720"/>
      <c r="X228" s="720"/>
      <c r="Y228" s="720"/>
      <c r="Z228" s="720"/>
      <c r="AA228" s="720"/>
      <c r="AB228" s="720"/>
      <c r="AC228" s="720"/>
      <c r="AD228" s="720"/>
      <c r="AE228" s="720"/>
      <c r="AF228" s="263"/>
      <c r="AI228" s="196"/>
      <c r="AJ228" s="340"/>
    </row>
    <row r="229" spans="1:36" ht="24.95" customHeight="1">
      <c r="A229" s="339"/>
      <c r="B229" s="195"/>
      <c r="Q229" s="196"/>
      <c r="R229" s="340"/>
      <c r="S229" s="339"/>
      <c r="T229" s="195"/>
      <c r="AI229" s="196"/>
      <c r="AJ229" s="340"/>
    </row>
    <row r="230" spans="1:36" ht="35.1" customHeight="1">
      <c r="A230" s="339"/>
      <c r="B230" s="195"/>
      <c r="C230" s="202"/>
      <c r="D230" s="720" t="str">
        <f>一覧・印刷用!D16</f>
        <v>川口　葉紀</v>
      </c>
      <c r="E230" s="720"/>
      <c r="F230" s="720"/>
      <c r="G230" s="720"/>
      <c r="H230" s="720"/>
      <c r="I230" s="724" t="s">
        <v>1193</v>
      </c>
      <c r="J230" s="724"/>
      <c r="K230" s="202"/>
      <c r="L230" s="202"/>
      <c r="M230" s="202"/>
      <c r="Q230" s="196"/>
      <c r="R230" s="340"/>
      <c r="S230" s="339"/>
      <c r="T230" s="195"/>
      <c r="U230" s="202"/>
      <c r="V230" s="720" t="str">
        <f>一覧・印刷用!D48</f>
        <v>丸山　好彦</v>
      </c>
      <c r="W230" s="720"/>
      <c r="X230" s="720"/>
      <c r="Y230" s="720"/>
      <c r="Z230" s="720"/>
      <c r="AA230" s="724" t="s">
        <v>1193</v>
      </c>
      <c r="AB230" s="724"/>
      <c r="AC230" s="202"/>
      <c r="AD230" s="202"/>
      <c r="AE230" s="202"/>
      <c r="AI230" s="196"/>
      <c r="AJ230" s="340"/>
    </row>
    <row r="231" spans="1:36" ht="24.95" customHeight="1" thickBot="1">
      <c r="A231" s="339"/>
      <c r="B231" s="195"/>
      <c r="D231" s="203"/>
      <c r="E231" s="203"/>
      <c r="F231" s="203"/>
      <c r="G231" s="203"/>
      <c r="H231" s="203"/>
      <c r="I231" s="203"/>
      <c r="J231" s="203"/>
      <c r="Q231" s="196"/>
      <c r="R231" s="340"/>
      <c r="S231" s="339"/>
      <c r="T231" s="195"/>
      <c r="V231" s="203"/>
      <c r="W231" s="203"/>
      <c r="X231" s="203"/>
      <c r="Y231" s="203"/>
      <c r="Z231" s="203"/>
      <c r="AA231" s="203"/>
      <c r="AB231" s="203"/>
      <c r="AI231" s="196"/>
      <c r="AJ231" s="340"/>
    </row>
    <row r="232" spans="1:36" ht="35.1" customHeight="1" thickBot="1">
      <c r="A232" s="339"/>
      <c r="B232" s="195"/>
      <c r="C232" s="201"/>
      <c r="D232" s="721" t="str">
        <f>D7</f>
        <v>￥　6，0 0 0　円也</v>
      </c>
      <c r="E232" s="722"/>
      <c r="F232" s="722"/>
      <c r="G232" s="722"/>
      <c r="H232" s="722"/>
      <c r="I232" s="722"/>
      <c r="J232" s="723"/>
      <c r="K232" s="202"/>
      <c r="L232" s="201"/>
      <c r="M232" s="201"/>
      <c r="N232" s="201"/>
      <c r="Q232" s="196"/>
      <c r="R232" s="340"/>
      <c r="S232" s="339"/>
      <c r="T232" s="195"/>
      <c r="U232" s="201"/>
      <c r="V232" s="721" t="str">
        <f>D7</f>
        <v>￥　6，0 0 0　円也</v>
      </c>
      <c r="W232" s="722"/>
      <c r="X232" s="722"/>
      <c r="Y232" s="722"/>
      <c r="Z232" s="722"/>
      <c r="AA232" s="722"/>
      <c r="AB232" s="723"/>
      <c r="AC232" s="202"/>
      <c r="AD232" s="201"/>
      <c r="AE232" s="201"/>
      <c r="AF232" s="201"/>
      <c r="AI232" s="196"/>
      <c r="AJ232" s="340"/>
    </row>
    <row r="233" spans="1:36" ht="20.100000000000001" customHeight="1">
      <c r="A233" s="339"/>
      <c r="B233" s="195"/>
      <c r="D233" s="733" t="str">
        <f>D8</f>
        <v>但し、第三種認定料及び認定会経費として。</v>
      </c>
      <c r="E233" s="733"/>
      <c r="F233" s="733"/>
      <c r="G233" s="733"/>
      <c r="H233" s="733"/>
      <c r="I233" s="733"/>
      <c r="J233" s="733"/>
      <c r="K233" s="56"/>
      <c r="L233" s="56"/>
      <c r="M233" s="56"/>
      <c r="N233" s="56"/>
      <c r="O233" s="56"/>
      <c r="P233" s="56"/>
      <c r="Q233" s="260"/>
      <c r="R233" s="344"/>
      <c r="S233" s="339"/>
      <c r="T233" s="195"/>
      <c r="V233" s="733" t="str">
        <f>D8</f>
        <v>但し、第三種認定料及び認定会経費として。</v>
      </c>
      <c r="W233" s="733"/>
      <c r="X233" s="733"/>
      <c r="Y233" s="733"/>
      <c r="Z233" s="733"/>
      <c r="AA233" s="733"/>
      <c r="AB233" s="733"/>
      <c r="AC233" s="56"/>
      <c r="AD233" s="56"/>
      <c r="AE233" s="56"/>
      <c r="AF233" s="56"/>
      <c r="AG233" s="56"/>
      <c r="AH233" s="56"/>
      <c r="AI233" s="260"/>
      <c r="AJ233" s="340"/>
    </row>
    <row r="234" spans="1:36" ht="20.100000000000001" customHeight="1">
      <c r="A234" s="339"/>
      <c r="B234" s="195"/>
      <c r="Q234" s="196"/>
      <c r="R234" s="340"/>
      <c r="S234" s="339"/>
      <c r="T234" s="195"/>
      <c r="AI234" s="196"/>
      <c r="AJ234" s="340"/>
    </row>
    <row r="235" spans="1:36" ht="20.100000000000001" customHeight="1">
      <c r="A235" s="339"/>
      <c r="B235" s="195"/>
      <c r="F235" s="741" t="s">
        <v>1195</v>
      </c>
      <c r="G235" s="741"/>
      <c r="H235" s="741"/>
      <c r="I235" s="741"/>
      <c r="J235" s="741"/>
      <c r="K235" s="737" t="str">
        <f>K10</f>
        <v>令和元年12月8日</v>
      </c>
      <c r="L235" s="737"/>
      <c r="M235" s="737"/>
      <c r="N235" s="737"/>
      <c r="O235" s="737"/>
      <c r="P235" s="737"/>
      <c r="Q235" s="738"/>
      <c r="R235" s="345"/>
      <c r="S235" s="339"/>
      <c r="T235" s="195"/>
      <c r="X235" s="741" t="s">
        <v>1195</v>
      </c>
      <c r="Y235" s="741"/>
      <c r="Z235" s="741"/>
      <c r="AA235" s="741"/>
      <c r="AB235" s="741"/>
      <c r="AC235" s="737" t="str">
        <f>K10</f>
        <v>令和元年12月8日</v>
      </c>
      <c r="AD235" s="737"/>
      <c r="AE235" s="737"/>
      <c r="AF235" s="737"/>
      <c r="AG235" s="737"/>
      <c r="AH235" s="737"/>
      <c r="AI235" s="738"/>
      <c r="AJ235" s="340"/>
    </row>
    <row r="236" spans="1:36" ht="20.100000000000001" customHeight="1" thickBot="1">
      <c r="A236" s="339"/>
      <c r="B236" s="195"/>
      <c r="Q236" s="196"/>
      <c r="R236" s="340"/>
      <c r="S236" s="339"/>
      <c r="T236" s="195"/>
      <c r="AI236" s="196"/>
      <c r="AJ236" s="340"/>
    </row>
    <row r="237" spans="1:36" ht="20.100000000000001" customHeight="1">
      <c r="A237" s="339"/>
      <c r="B237" s="195"/>
      <c r="F237" s="731" t="s">
        <v>1198</v>
      </c>
      <c r="G237" s="731"/>
      <c r="H237" s="731"/>
      <c r="I237" s="731"/>
      <c r="J237" s="731"/>
      <c r="K237" s="731"/>
      <c r="L237" s="731"/>
      <c r="M237" s="732"/>
      <c r="N237" s="742" t="s">
        <v>1197</v>
      </c>
      <c r="O237" s="713" t="s">
        <v>1240</v>
      </c>
      <c r="P237" s="716" t="s">
        <v>1196</v>
      </c>
      <c r="Q237" s="196"/>
      <c r="R237" s="340"/>
      <c r="S237" s="339"/>
      <c r="T237" s="195"/>
      <c r="X237" s="731" t="s">
        <v>1198</v>
      </c>
      <c r="Y237" s="731"/>
      <c r="Z237" s="731"/>
      <c r="AA237" s="731"/>
      <c r="AB237" s="731"/>
      <c r="AC237" s="731"/>
      <c r="AD237" s="731"/>
      <c r="AE237" s="732"/>
      <c r="AF237" s="742" t="s">
        <v>1197</v>
      </c>
      <c r="AG237" s="713" t="s">
        <v>1240</v>
      </c>
      <c r="AH237" s="716" t="s">
        <v>1196</v>
      </c>
      <c r="AI237" s="196"/>
      <c r="AJ237" s="340"/>
    </row>
    <row r="238" spans="1:36" ht="20.100000000000001" customHeight="1">
      <c r="A238" s="339"/>
      <c r="B238" s="195"/>
      <c r="F238" s="731" t="s">
        <v>1199</v>
      </c>
      <c r="G238" s="731"/>
      <c r="H238" s="731"/>
      <c r="I238" s="731"/>
      <c r="J238" s="731"/>
      <c r="K238" s="731"/>
      <c r="L238" s="731"/>
      <c r="M238" s="732"/>
      <c r="N238" s="743"/>
      <c r="O238" s="714"/>
      <c r="P238" s="717"/>
      <c r="Q238" s="196"/>
      <c r="R238" s="340"/>
      <c r="S238" s="339"/>
      <c r="T238" s="195"/>
      <c r="X238" s="731" t="s">
        <v>1199</v>
      </c>
      <c r="Y238" s="731"/>
      <c r="Z238" s="731"/>
      <c r="AA238" s="731"/>
      <c r="AB238" s="731"/>
      <c r="AC238" s="731"/>
      <c r="AD238" s="731"/>
      <c r="AE238" s="732"/>
      <c r="AF238" s="743"/>
      <c r="AG238" s="714"/>
      <c r="AH238" s="717"/>
      <c r="AI238" s="196"/>
      <c r="AJ238" s="340"/>
    </row>
    <row r="239" spans="1:36" ht="20.100000000000001" customHeight="1" thickBot="1">
      <c r="A239" s="339"/>
      <c r="B239" s="195"/>
      <c r="F239" s="731" t="s">
        <v>1259</v>
      </c>
      <c r="G239" s="731"/>
      <c r="H239" s="731"/>
      <c r="I239" s="731"/>
      <c r="J239" s="731"/>
      <c r="K239" s="731"/>
      <c r="L239" s="731"/>
      <c r="M239" s="732"/>
      <c r="N239" s="744"/>
      <c r="O239" s="715"/>
      <c r="P239" s="718"/>
      <c r="Q239" s="196"/>
      <c r="R239" s="340"/>
      <c r="S239" s="339"/>
      <c r="T239" s="195"/>
      <c r="X239" s="731" t="s">
        <v>1259</v>
      </c>
      <c r="Y239" s="731"/>
      <c r="Z239" s="731"/>
      <c r="AA239" s="731"/>
      <c r="AB239" s="731"/>
      <c r="AC239" s="731"/>
      <c r="AD239" s="731"/>
      <c r="AE239" s="732"/>
      <c r="AF239" s="744"/>
      <c r="AG239" s="715"/>
      <c r="AH239" s="718"/>
      <c r="AI239" s="196"/>
      <c r="AJ239" s="340"/>
    </row>
    <row r="240" spans="1:36" ht="20.100000000000001" customHeight="1" thickBot="1">
      <c r="A240" s="339"/>
      <c r="B240" s="197"/>
      <c r="C240" s="198"/>
      <c r="D240" s="198"/>
      <c r="E240" s="198"/>
      <c r="F240" s="198"/>
      <c r="G240" s="198"/>
      <c r="H240" s="198"/>
      <c r="I240" s="198"/>
      <c r="J240" s="198"/>
      <c r="K240" s="198"/>
      <c r="L240" s="198"/>
      <c r="M240" s="198"/>
      <c r="N240" s="198"/>
      <c r="O240" s="198"/>
      <c r="P240" s="198"/>
      <c r="Q240" s="199"/>
      <c r="R240" s="340"/>
      <c r="S240" s="339"/>
      <c r="T240" s="197"/>
      <c r="U240" s="198"/>
      <c r="V240" s="198"/>
      <c r="W240" s="198"/>
      <c r="X240" s="198"/>
      <c r="Y240" s="198"/>
      <c r="Z240" s="198"/>
      <c r="AA240" s="198"/>
      <c r="AB240" s="198"/>
      <c r="AC240" s="198"/>
      <c r="AD240" s="198"/>
      <c r="AE240" s="198"/>
      <c r="AF240" s="198"/>
      <c r="AG240" s="198"/>
      <c r="AH240" s="198"/>
      <c r="AI240" s="199"/>
      <c r="AJ240" s="340"/>
    </row>
    <row r="241" spans="1:36" ht="39.950000000000003" customHeight="1" thickTop="1">
      <c r="A241" s="341"/>
      <c r="B241" s="192"/>
      <c r="C241" s="192"/>
      <c r="D241" s="192"/>
      <c r="E241" s="192"/>
      <c r="F241" s="192"/>
      <c r="G241" s="192"/>
      <c r="H241" s="192"/>
      <c r="I241" s="192"/>
      <c r="J241" s="192"/>
      <c r="K241" s="192"/>
      <c r="L241" s="192"/>
      <c r="M241" s="192"/>
      <c r="N241" s="192"/>
      <c r="O241" s="192"/>
      <c r="P241" s="192"/>
      <c r="Q241" s="192"/>
      <c r="R241" s="346"/>
      <c r="S241" s="341"/>
      <c r="T241" s="192"/>
      <c r="U241" s="192"/>
      <c r="V241" s="192"/>
      <c r="W241" s="192"/>
      <c r="X241" s="192"/>
      <c r="Y241" s="192"/>
      <c r="Z241" s="192"/>
      <c r="AA241" s="192"/>
      <c r="AB241" s="192"/>
      <c r="AC241" s="192"/>
      <c r="AD241" s="192"/>
      <c r="AE241" s="192"/>
      <c r="AF241" s="192"/>
      <c r="AG241" s="192"/>
      <c r="AH241" s="192"/>
      <c r="AI241" s="192"/>
      <c r="AJ241" s="346"/>
    </row>
    <row r="242" spans="1:36" ht="39.950000000000003" customHeight="1" thickBot="1">
      <c r="A242" s="342"/>
      <c r="B242" s="262"/>
      <c r="C242" s="262"/>
      <c r="D242" s="262"/>
      <c r="E242" s="262"/>
      <c r="F242" s="262"/>
      <c r="G242" s="262"/>
      <c r="H242" s="262"/>
      <c r="I242" s="262"/>
      <c r="J242" s="262"/>
      <c r="K242" s="262"/>
      <c r="L242" s="262"/>
      <c r="M242" s="262"/>
      <c r="N242" s="262"/>
      <c r="O242" s="262"/>
      <c r="P242" s="262"/>
      <c r="Q242" s="262"/>
      <c r="R242" s="347"/>
      <c r="S242" s="342"/>
      <c r="T242" s="262"/>
      <c r="U242" s="262"/>
      <c r="V242" s="262"/>
      <c r="W242" s="262"/>
      <c r="X242" s="262"/>
      <c r="Y242" s="262"/>
      <c r="Z242" s="262"/>
      <c r="AA242" s="262"/>
      <c r="AB242" s="262"/>
      <c r="AC242" s="262"/>
      <c r="AD242" s="262"/>
      <c r="AE242" s="262"/>
      <c r="AF242" s="262"/>
      <c r="AG242" s="262"/>
      <c r="AH242" s="262"/>
      <c r="AI242" s="262"/>
      <c r="AJ242" s="347"/>
    </row>
    <row r="243" spans="1:36" ht="24.95" customHeight="1" thickTop="1">
      <c r="A243" s="339"/>
      <c r="B243" s="193"/>
      <c r="C243" s="194"/>
      <c r="D243" s="194"/>
      <c r="E243" s="194"/>
      <c r="F243" s="194"/>
      <c r="G243" s="194"/>
      <c r="H243" s="194"/>
      <c r="I243" s="194"/>
      <c r="J243" s="194"/>
      <c r="K243" s="194"/>
      <c r="L243" s="194"/>
      <c r="M243" s="194"/>
      <c r="N243" s="729" t="s">
        <v>1191</v>
      </c>
      <c r="O243" s="729"/>
      <c r="P243" s="729">
        <f>一覧・印刷用!A17</f>
        <v>16</v>
      </c>
      <c r="Q243" s="730"/>
      <c r="R243" s="343"/>
      <c r="S243" s="339"/>
      <c r="T243" s="193"/>
      <c r="U243" s="194"/>
      <c r="V243" s="194"/>
      <c r="W243" s="194"/>
      <c r="X243" s="194"/>
      <c r="Y243" s="194"/>
      <c r="Z243" s="194"/>
      <c r="AA243" s="194"/>
      <c r="AB243" s="194"/>
      <c r="AC243" s="194"/>
      <c r="AD243" s="194"/>
      <c r="AE243" s="194"/>
      <c r="AF243" s="729" t="s">
        <v>1191</v>
      </c>
      <c r="AG243" s="729"/>
      <c r="AH243" s="729">
        <f>一覧・印刷用!A49</f>
        <v>46</v>
      </c>
      <c r="AI243" s="730"/>
      <c r="AJ243" s="340"/>
    </row>
    <row r="244" spans="1:36" ht="35.1" customHeight="1">
      <c r="A244" s="339"/>
      <c r="B244" s="195"/>
      <c r="C244" s="720" t="s">
        <v>1192</v>
      </c>
      <c r="D244" s="720"/>
      <c r="E244" s="720"/>
      <c r="F244" s="720"/>
      <c r="G244" s="720"/>
      <c r="H244" s="720"/>
      <c r="I244" s="720"/>
      <c r="J244" s="720"/>
      <c r="K244" s="720"/>
      <c r="L244" s="720"/>
      <c r="M244" s="720"/>
      <c r="N244" s="263"/>
      <c r="Q244" s="196"/>
      <c r="R244" s="340"/>
      <c r="S244" s="339"/>
      <c r="T244" s="195"/>
      <c r="U244" s="720" t="s">
        <v>1192</v>
      </c>
      <c r="V244" s="720"/>
      <c r="W244" s="720"/>
      <c r="X244" s="720"/>
      <c r="Y244" s="720"/>
      <c r="Z244" s="720"/>
      <c r="AA244" s="720"/>
      <c r="AB244" s="720"/>
      <c r="AC244" s="720"/>
      <c r="AD244" s="720"/>
      <c r="AE244" s="720"/>
      <c r="AF244" s="263"/>
      <c r="AI244" s="196"/>
      <c r="AJ244" s="340"/>
    </row>
    <row r="245" spans="1:36" ht="24.95" customHeight="1">
      <c r="A245" s="339"/>
      <c r="B245" s="195"/>
      <c r="Q245" s="196"/>
      <c r="R245" s="340"/>
      <c r="S245" s="339"/>
      <c r="T245" s="195"/>
      <c r="AI245" s="196"/>
      <c r="AJ245" s="340"/>
    </row>
    <row r="246" spans="1:36" ht="35.1" customHeight="1">
      <c r="A246" s="339"/>
      <c r="B246" s="195"/>
      <c r="C246" s="202"/>
      <c r="D246" s="720" t="str">
        <f>一覧・印刷用!D17</f>
        <v>河澄　正彦</v>
      </c>
      <c r="E246" s="720"/>
      <c r="F246" s="720"/>
      <c r="G246" s="720"/>
      <c r="H246" s="720"/>
      <c r="I246" s="724" t="s">
        <v>1193</v>
      </c>
      <c r="J246" s="724"/>
      <c r="K246" s="202"/>
      <c r="L246" s="202"/>
      <c r="M246" s="202"/>
      <c r="Q246" s="196"/>
      <c r="R246" s="340"/>
      <c r="S246" s="339"/>
      <c r="T246" s="195"/>
      <c r="U246" s="202"/>
      <c r="V246" s="720" t="str">
        <f>一覧・印刷用!D49</f>
        <v>睦宮　鉄哉</v>
      </c>
      <c r="W246" s="720"/>
      <c r="X246" s="720"/>
      <c r="Y246" s="720"/>
      <c r="Z246" s="720"/>
      <c r="AA246" s="724" t="s">
        <v>1193</v>
      </c>
      <c r="AB246" s="724"/>
      <c r="AC246" s="202"/>
      <c r="AD246" s="202"/>
      <c r="AE246" s="202"/>
      <c r="AI246" s="196"/>
      <c r="AJ246" s="340"/>
    </row>
    <row r="247" spans="1:36" ht="24.95" customHeight="1" thickBot="1">
      <c r="A247" s="339"/>
      <c r="B247" s="195"/>
      <c r="D247" s="203"/>
      <c r="E247" s="203"/>
      <c r="F247" s="203"/>
      <c r="G247" s="203"/>
      <c r="H247" s="203"/>
      <c r="I247" s="203"/>
      <c r="J247" s="203"/>
      <c r="Q247" s="196"/>
      <c r="R247" s="340"/>
      <c r="S247" s="339"/>
      <c r="T247" s="195"/>
      <c r="V247" s="203"/>
      <c r="W247" s="203"/>
      <c r="X247" s="203"/>
      <c r="Y247" s="203"/>
      <c r="Z247" s="203"/>
      <c r="AA247" s="203"/>
      <c r="AB247" s="203"/>
      <c r="AI247" s="196"/>
      <c r="AJ247" s="340"/>
    </row>
    <row r="248" spans="1:36" ht="35.1" customHeight="1" thickBot="1">
      <c r="A248" s="339"/>
      <c r="B248" s="195"/>
      <c r="C248" s="201"/>
      <c r="D248" s="721" t="str">
        <f>D7</f>
        <v>￥　6，0 0 0　円也</v>
      </c>
      <c r="E248" s="722"/>
      <c r="F248" s="722"/>
      <c r="G248" s="722"/>
      <c r="H248" s="722"/>
      <c r="I248" s="722"/>
      <c r="J248" s="723"/>
      <c r="K248" s="202"/>
      <c r="L248" s="201"/>
      <c r="M248" s="201"/>
      <c r="N248" s="201"/>
      <c r="Q248" s="196"/>
      <c r="R248" s="340"/>
      <c r="S248" s="339"/>
      <c r="T248" s="195"/>
      <c r="U248" s="201"/>
      <c r="V248" s="721" t="str">
        <f>D7</f>
        <v>￥　6，0 0 0　円也</v>
      </c>
      <c r="W248" s="722"/>
      <c r="X248" s="722"/>
      <c r="Y248" s="722"/>
      <c r="Z248" s="722"/>
      <c r="AA248" s="722"/>
      <c r="AB248" s="723"/>
      <c r="AC248" s="202"/>
      <c r="AD248" s="201"/>
      <c r="AE248" s="201"/>
      <c r="AF248" s="201"/>
      <c r="AI248" s="196"/>
      <c r="AJ248" s="340"/>
    </row>
    <row r="249" spans="1:36" ht="20.100000000000001" customHeight="1">
      <c r="A249" s="339"/>
      <c r="B249" s="195"/>
      <c r="D249" s="733" t="str">
        <f>D8</f>
        <v>但し、第三種認定料及び認定会経費として。</v>
      </c>
      <c r="E249" s="733"/>
      <c r="F249" s="733"/>
      <c r="G249" s="733"/>
      <c r="H249" s="733"/>
      <c r="I249" s="733"/>
      <c r="J249" s="733"/>
      <c r="K249" s="56"/>
      <c r="L249" s="56"/>
      <c r="M249" s="56"/>
      <c r="N249" s="56"/>
      <c r="O249" s="56"/>
      <c r="P249" s="56"/>
      <c r="Q249" s="260"/>
      <c r="R249" s="344"/>
      <c r="S249" s="339"/>
      <c r="T249" s="195"/>
      <c r="V249" s="733" t="str">
        <f>D8</f>
        <v>但し、第三種認定料及び認定会経費として。</v>
      </c>
      <c r="W249" s="733"/>
      <c r="X249" s="733"/>
      <c r="Y249" s="733"/>
      <c r="Z249" s="733"/>
      <c r="AA249" s="733"/>
      <c r="AB249" s="733"/>
      <c r="AC249" s="56"/>
      <c r="AD249" s="56"/>
      <c r="AE249" s="56"/>
      <c r="AF249" s="56"/>
      <c r="AG249" s="56"/>
      <c r="AH249" s="56"/>
      <c r="AI249" s="260"/>
      <c r="AJ249" s="340"/>
    </row>
    <row r="250" spans="1:36" ht="20.100000000000001" customHeight="1">
      <c r="A250" s="339"/>
      <c r="B250" s="195"/>
      <c r="Q250" s="196"/>
      <c r="R250" s="340"/>
      <c r="S250" s="339"/>
      <c r="T250" s="195"/>
      <c r="AI250" s="196"/>
      <c r="AJ250" s="340"/>
    </row>
    <row r="251" spans="1:36" ht="20.100000000000001" customHeight="1">
      <c r="A251" s="339"/>
      <c r="B251" s="195"/>
      <c r="F251" s="741" t="s">
        <v>1195</v>
      </c>
      <c r="G251" s="741"/>
      <c r="H251" s="741"/>
      <c r="I251" s="741"/>
      <c r="J251" s="741"/>
      <c r="K251" s="737" t="str">
        <f>K10</f>
        <v>令和元年12月8日</v>
      </c>
      <c r="L251" s="737"/>
      <c r="M251" s="737"/>
      <c r="N251" s="737"/>
      <c r="O251" s="737"/>
      <c r="P251" s="737"/>
      <c r="Q251" s="738"/>
      <c r="R251" s="345"/>
      <c r="S251" s="339"/>
      <c r="T251" s="195"/>
      <c r="X251" s="741" t="s">
        <v>1195</v>
      </c>
      <c r="Y251" s="741"/>
      <c r="Z251" s="741"/>
      <c r="AA251" s="741"/>
      <c r="AB251" s="741"/>
      <c r="AC251" s="737" t="str">
        <f>K10</f>
        <v>令和元年12月8日</v>
      </c>
      <c r="AD251" s="737"/>
      <c r="AE251" s="737"/>
      <c r="AF251" s="737"/>
      <c r="AG251" s="737"/>
      <c r="AH251" s="737"/>
      <c r="AI251" s="738"/>
      <c r="AJ251" s="340"/>
    </row>
    <row r="252" spans="1:36" ht="20.100000000000001" customHeight="1" thickBot="1">
      <c r="A252" s="339"/>
      <c r="B252" s="195"/>
      <c r="Q252" s="196"/>
      <c r="R252" s="340"/>
      <c r="S252" s="339"/>
      <c r="T252" s="195"/>
      <c r="AI252" s="196"/>
      <c r="AJ252" s="340"/>
    </row>
    <row r="253" spans="1:36" ht="20.100000000000001" customHeight="1">
      <c r="A253" s="339"/>
      <c r="B253" s="195"/>
      <c r="F253" s="731" t="s">
        <v>1198</v>
      </c>
      <c r="G253" s="731"/>
      <c r="H253" s="731"/>
      <c r="I253" s="731"/>
      <c r="J253" s="731"/>
      <c r="K253" s="731"/>
      <c r="L253" s="731"/>
      <c r="M253" s="732"/>
      <c r="N253" s="742" t="s">
        <v>1197</v>
      </c>
      <c r="O253" s="713" t="s">
        <v>1240</v>
      </c>
      <c r="P253" s="716" t="s">
        <v>1196</v>
      </c>
      <c r="Q253" s="196"/>
      <c r="R253" s="340"/>
      <c r="S253" s="339"/>
      <c r="T253" s="195"/>
      <c r="X253" s="731" t="s">
        <v>1198</v>
      </c>
      <c r="Y253" s="731"/>
      <c r="Z253" s="731"/>
      <c r="AA253" s="731"/>
      <c r="AB253" s="731"/>
      <c r="AC253" s="731"/>
      <c r="AD253" s="731"/>
      <c r="AE253" s="732"/>
      <c r="AF253" s="742" t="s">
        <v>1197</v>
      </c>
      <c r="AG253" s="713" t="s">
        <v>1240</v>
      </c>
      <c r="AH253" s="716" t="s">
        <v>1196</v>
      </c>
      <c r="AI253" s="196"/>
      <c r="AJ253" s="340"/>
    </row>
    <row r="254" spans="1:36" ht="20.100000000000001" customHeight="1">
      <c r="A254" s="339"/>
      <c r="B254" s="195"/>
      <c r="F254" s="731" t="s">
        <v>1199</v>
      </c>
      <c r="G254" s="731"/>
      <c r="H254" s="731"/>
      <c r="I254" s="731"/>
      <c r="J254" s="731"/>
      <c r="K254" s="731"/>
      <c r="L254" s="731"/>
      <c r="M254" s="732"/>
      <c r="N254" s="743"/>
      <c r="O254" s="714"/>
      <c r="P254" s="717"/>
      <c r="Q254" s="196"/>
      <c r="R254" s="340"/>
      <c r="S254" s="339"/>
      <c r="T254" s="195"/>
      <c r="X254" s="731" t="s">
        <v>1199</v>
      </c>
      <c r="Y254" s="731"/>
      <c r="Z254" s="731"/>
      <c r="AA254" s="731"/>
      <c r="AB254" s="731"/>
      <c r="AC254" s="731"/>
      <c r="AD254" s="731"/>
      <c r="AE254" s="732"/>
      <c r="AF254" s="743"/>
      <c r="AG254" s="714"/>
      <c r="AH254" s="717"/>
      <c r="AI254" s="196"/>
      <c r="AJ254" s="340"/>
    </row>
    <row r="255" spans="1:36" ht="20.100000000000001" customHeight="1" thickBot="1">
      <c r="A255" s="339"/>
      <c r="B255" s="195"/>
      <c r="F255" s="731" t="s">
        <v>1259</v>
      </c>
      <c r="G255" s="731"/>
      <c r="H255" s="731"/>
      <c r="I255" s="731"/>
      <c r="J255" s="731"/>
      <c r="K255" s="731"/>
      <c r="L255" s="731"/>
      <c r="M255" s="732"/>
      <c r="N255" s="744"/>
      <c r="O255" s="715"/>
      <c r="P255" s="718"/>
      <c r="Q255" s="196"/>
      <c r="R255" s="340"/>
      <c r="S255" s="339"/>
      <c r="T255" s="195"/>
      <c r="X255" s="731" t="s">
        <v>1259</v>
      </c>
      <c r="Y255" s="731"/>
      <c r="Z255" s="731"/>
      <c r="AA255" s="731"/>
      <c r="AB255" s="731"/>
      <c r="AC255" s="731"/>
      <c r="AD255" s="731"/>
      <c r="AE255" s="732"/>
      <c r="AF255" s="744"/>
      <c r="AG255" s="715"/>
      <c r="AH255" s="718"/>
      <c r="AI255" s="196"/>
      <c r="AJ255" s="340"/>
    </row>
    <row r="256" spans="1:36" ht="20.100000000000001" customHeight="1" thickBot="1">
      <c r="A256" s="339"/>
      <c r="B256" s="197"/>
      <c r="C256" s="198"/>
      <c r="D256" s="198"/>
      <c r="E256" s="198"/>
      <c r="F256" s="198"/>
      <c r="G256" s="198"/>
      <c r="H256" s="198"/>
      <c r="I256" s="198"/>
      <c r="J256" s="198"/>
      <c r="K256" s="198"/>
      <c r="L256" s="198"/>
      <c r="M256" s="198"/>
      <c r="N256" s="198"/>
      <c r="O256" s="198"/>
      <c r="P256" s="198"/>
      <c r="Q256" s="199"/>
      <c r="R256" s="340"/>
      <c r="S256" s="339"/>
      <c r="T256" s="197"/>
      <c r="U256" s="198"/>
      <c r="V256" s="198"/>
      <c r="W256" s="198"/>
      <c r="X256" s="198"/>
      <c r="Y256" s="198"/>
      <c r="Z256" s="198"/>
      <c r="AA256" s="198"/>
      <c r="AB256" s="198"/>
      <c r="AC256" s="198"/>
      <c r="AD256" s="198"/>
      <c r="AE256" s="198"/>
      <c r="AF256" s="198"/>
      <c r="AG256" s="198"/>
      <c r="AH256" s="198"/>
      <c r="AI256" s="199"/>
      <c r="AJ256" s="340"/>
    </row>
    <row r="257" spans="1:36" ht="27" customHeight="1" thickTop="1">
      <c r="A257" s="341"/>
      <c r="B257" s="265"/>
      <c r="C257" s="265"/>
      <c r="D257" s="265"/>
      <c r="E257" s="265"/>
      <c r="F257" s="265"/>
      <c r="G257" s="265"/>
      <c r="H257" s="265"/>
      <c r="I257" s="265"/>
      <c r="J257" s="265"/>
      <c r="K257" s="265"/>
      <c r="L257" s="265"/>
      <c r="M257" s="265"/>
      <c r="N257" s="265"/>
      <c r="O257" s="265"/>
      <c r="P257" s="265"/>
      <c r="Q257" s="265"/>
      <c r="R257" s="346"/>
      <c r="S257" s="341"/>
      <c r="T257" s="265"/>
      <c r="U257" s="265"/>
      <c r="V257" s="265"/>
      <c r="W257" s="265"/>
      <c r="X257" s="265"/>
      <c r="Y257" s="265"/>
      <c r="Z257" s="265"/>
      <c r="AA257" s="265"/>
      <c r="AB257" s="265"/>
      <c r="AC257" s="265"/>
      <c r="AD257" s="265"/>
      <c r="AE257" s="265"/>
      <c r="AF257" s="265"/>
      <c r="AG257" s="265"/>
      <c r="AH257" s="265"/>
      <c r="AI257" s="265"/>
      <c r="AJ257" s="346"/>
    </row>
    <row r="258" spans="1:36" ht="27" customHeight="1" thickBot="1">
      <c r="A258" s="342"/>
      <c r="B258" s="266"/>
      <c r="C258" s="266"/>
      <c r="D258" s="266"/>
      <c r="E258" s="266"/>
      <c r="F258" s="266"/>
      <c r="G258" s="266"/>
      <c r="H258" s="266"/>
      <c r="I258" s="266"/>
      <c r="J258" s="266"/>
      <c r="K258" s="266"/>
      <c r="L258" s="266"/>
      <c r="M258" s="266"/>
      <c r="N258" s="266"/>
      <c r="O258" s="266"/>
      <c r="P258" s="266"/>
      <c r="Q258" s="266"/>
      <c r="R258" s="347"/>
      <c r="S258" s="342"/>
      <c r="T258" s="266"/>
      <c r="U258" s="266"/>
      <c r="V258" s="266"/>
      <c r="W258" s="266"/>
      <c r="X258" s="266"/>
      <c r="Y258" s="266"/>
      <c r="Z258" s="266"/>
      <c r="AA258" s="266"/>
      <c r="AB258" s="266"/>
      <c r="AC258" s="266"/>
      <c r="AD258" s="266"/>
      <c r="AE258" s="266"/>
      <c r="AF258" s="266"/>
      <c r="AG258" s="266"/>
      <c r="AH258" s="266"/>
      <c r="AI258" s="266"/>
      <c r="AJ258" s="347"/>
    </row>
    <row r="259" spans="1:36" ht="24.95" customHeight="1" thickTop="1">
      <c r="A259" s="339"/>
      <c r="B259" s="193"/>
      <c r="C259" s="194"/>
      <c r="D259" s="194"/>
      <c r="E259" s="194"/>
      <c r="F259" s="194"/>
      <c r="G259" s="194"/>
      <c r="H259" s="194"/>
      <c r="I259" s="194"/>
      <c r="J259" s="194"/>
      <c r="K259" s="194"/>
      <c r="L259" s="194"/>
      <c r="M259" s="194"/>
      <c r="N259" s="729" t="s">
        <v>1191</v>
      </c>
      <c r="O259" s="729"/>
      <c r="P259" s="729">
        <f>一覧・印刷用!A19</f>
        <v>17</v>
      </c>
      <c r="Q259" s="730"/>
      <c r="R259" s="343"/>
      <c r="S259" s="339"/>
      <c r="T259" s="193"/>
      <c r="U259" s="194"/>
      <c r="V259" s="194"/>
      <c r="W259" s="194"/>
      <c r="X259" s="194"/>
      <c r="Y259" s="194"/>
      <c r="Z259" s="194"/>
      <c r="AA259" s="194"/>
      <c r="AB259" s="194"/>
      <c r="AC259" s="194"/>
      <c r="AD259" s="194"/>
      <c r="AE259" s="194"/>
      <c r="AF259" s="729" t="s">
        <v>1191</v>
      </c>
      <c r="AG259" s="729"/>
      <c r="AH259" s="729">
        <f>一覧・印刷用!A50</f>
        <v>47</v>
      </c>
      <c r="AI259" s="730"/>
      <c r="AJ259" s="340"/>
    </row>
    <row r="260" spans="1:36" ht="35.1" customHeight="1">
      <c r="A260" s="339"/>
      <c r="B260" s="195"/>
      <c r="C260" s="720" t="s">
        <v>1192</v>
      </c>
      <c r="D260" s="720"/>
      <c r="E260" s="720"/>
      <c r="F260" s="720"/>
      <c r="G260" s="720"/>
      <c r="H260" s="720"/>
      <c r="I260" s="720"/>
      <c r="J260" s="720"/>
      <c r="K260" s="720"/>
      <c r="L260" s="720"/>
      <c r="M260" s="720"/>
      <c r="N260" s="261"/>
      <c r="Q260" s="196"/>
      <c r="R260" s="340"/>
      <c r="S260" s="339"/>
      <c r="T260" s="195"/>
      <c r="U260" s="720" t="s">
        <v>1192</v>
      </c>
      <c r="V260" s="720"/>
      <c r="W260" s="720"/>
      <c r="X260" s="720"/>
      <c r="Y260" s="720"/>
      <c r="Z260" s="720"/>
      <c r="AA260" s="720"/>
      <c r="AB260" s="720"/>
      <c r="AC260" s="720"/>
      <c r="AD260" s="720"/>
      <c r="AE260" s="720"/>
      <c r="AF260" s="261"/>
      <c r="AI260" s="196"/>
      <c r="AJ260" s="340"/>
    </row>
    <row r="261" spans="1:36" ht="24.95" customHeight="1">
      <c r="A261" s="339"/>
      <c r="B261" s="195"/>
      <c r="Q261" s="196"/>
      <c r="R261" s="340"/>
      <c r="S261" s="339"/>
      <c r="T261" s="195"/>
      <c r="AI261" s="196"/>
      <c r="AJ261" s="340"/>
    </row>
    <row r="262" spans="1:36" ht="35.1" customHeight="1">
      <c r="A262" s="339"/>
      <c r="B262" s="195"/>
      <c r="C262" s="202"/>
      <c r="D262" s="720" t="str">
        <f>一覧・印刷用!D19</f>
        <v>菊島　博</v>
      </c>
      <c r="E262" s="720"/>
      <c r="F262" s="720"/>
      <c r="G262" s="720"/>
      <c r="H262" s="720"/>
      <c r="I262" s="724" t="s">
        <v>1193</v>
      </c>
      <c r="J262" s="724"/>
      <c r="K262" s="202"/>
      <c r="L262" s="202"/>
      <c r="M262" s="202"/>
      <c r="Q262" s="196"/>
      <c r="R262" s="340"/>
      <c r="S262" s="339"/>
      <c r="T262" s="195"/>
      <c r="U262" s="202"/>
      <c r="V262" s="720" t="str">
        <f>一覧・印刷用!D50</f>
        <v>村松　暖</v>
      </c>
      <c r="W262" s="720"/>
      <c r="X262" s="720"/>
      <c r="Y262" s="720"/>
      <c r="Z262" s="720"/>
      <c r="AA262" s="724" t="s">
        <v>1193</v>
      </c>
      <c r="AB262" s="724"/>
      <c r="AC262" s="202"/>
      <c r="AD262" s="202"/>
      <c r="AE262" s="202"/>
      <c r="AI262" s="196"/>
      <c r="AJ262" s="340"/>
    </row>
    <row r="263" spans="1:36" ht="24.95" customHeight="1" thickBot="1">
      <c r="A263" s="339"/>
      <c r="B263" s="195"/>
      <c r="D263" s="203"/>
      <c r="E263" s="203"/>
      <c r="F263" s="203"/>
      <c r="G263" s="203"/>
      <c r="H263" s="203"/>
      <c r="I263" s="203"/>
      <c r="J263" s="203"/>
      <c r="Q263" s="196"/>
      <c r="R263" s="340"/>
      <c r="S263" s="339"/>
      <c r="T263" s="195"/>
      <c r="V263" s="203"/>
      <c r="W263" s="203"/>
      <c r="X263" s="203"/>
      <c r="Y263" s="203"/>
      <c r="Z263" s="203"/>
      <c r="AA263" s="203"/>
      <c r="AB263" s="203"/>
      <c r="AI263" s="196"/>
      <c r="AJ263" s="340"/>
    </row>
    <row r="264" spans="1:36" ht="35.1" customHeight="1" thickBot="1">
      <c r="A264" s="339"/>
      <c r="B264" s="195"/>
      <c r="C264" s="201"/>
      <c r="D264" s="721" t="str">
        <f>D7</f>
        <v>￥　6，0 0 0　円也</v>
      </c>
      <c r="E264" s="722"/>
      <c r="F264" s="722"/>
      <c r="G264" s="722"/>
      <c r="H264" s="722"/>
      <c r="I264" s="722"/>
      <c r="J264" s="723"/>
      <c r="K264" s="202"/>
      <c r="L264" s="201"/>
      <c r="M264" s="201"/>
      <c r="N264" s="201"/>
      <c r="Q264" s="196"/>
      <c r="R264" s="340"/>
      <c r="S264" s="339"/>
      <c r="T264" s="195"/>
      <c r="U264" s="201"/>
      <c r="V264" s="721" t="str">
        <f>D7</f>
        <v>￥　6，0 0 0　円也</v>
      </c>
      <c r="W264" s="722"/>
      <c r="X264" s="722"/>
      <c r="Y264" s="722"/>
      <c r="Z264" s="722"/>
      <c r="AA264" s="722"/>
      <c r="AB264" s="723"/>
      <c r="AC264" s="202"/>
      <c r="AD264" s="201"/>
      <c r="AE264" s="201"/>
      <c r="AF264" s="201"/>
      <c r="AI264" s="196"/>
      <c r="AJ264" s="340"/>
    </row>
    <row r="265" spans="1:36" ht="20.100000000000001" customHeight="1">
      <c r="A265" s="339"/>
      <c r="B265" s="195"/>
      <c r="D265" s="733" t="str">
        <f>D8</f>
        <v>但し、第三種認定料及び認定会経費として。</v>
      </c>
      <c r="E265" s="733"/>
      <c r="F265" s="733"/>
      <c r="G265" s="733"/>
      <c r="H265" s="733"/>
      <c r="I265" s="733"/>
      <c r="J265" s="733"/>
      <c r="K265" s="56"/>
      <c r="L265" s="56"/>
      <c r="M265" s="56"/>
      <c r="N265" s="56"/>
      <c r="O265" s="56"/>
      <c r="P265" s="56"/>
      <c r="Q265" s="260"/>
      <c r="R265" s="344"/>
      <c r="S265" s="339"/>
      <c r="T265" s="195"/>
      <c r="V265" s="733" t="str">
        <f>D8</f>
        <v>但し、第三種認定料及び認定会経費として。</v>
      </c>
      <c r="W265" s="733"/>
      <c r="X265" s="733"/>
      <c r="Y265" s="733"/>
      <c r="Z265" s="733"/>
      <c r="AA265" s="733"/>
      <c r="AB265" s="733"/>
      <c r="AC265" s="56"/>
      <c r="AD265" s="56"/>
      <c r="AE265" s="56"/>
      <c r="AF265" s="56"/>
      <c r="AG265" s="56"/>
      <c r="AH265" s="56"/>
      <c r="AI265" s="260"/>
      <c r="AJ265" s="340"/>
    </row>
    <row r="266" spans="1:36" ht="20.100000000000001" customHeight="1">
      <c r="A266" s="339"/>
      <c r="B266" s="195"/>
      <c r="Q266" s="196"/>
      <c r="R266" s="340"/>
      <c r="S266" s="339"/>
      <c r="T266" s="195"/>
      <c r="AI266" s="196"/>
      <c r="AJ266" s="340"/>
    </row>
    <row r="267" spans="1:36" ht="20.100000000000001" customHeight="1">
      <c r="A267" s="339"/>
      <c r="B267" s="195"/>
      <c r="F267" s="741" t="s">
        <v>1195</v>
      </c>
      <c r="G267" s="741"/>
      <c r="H267" s="741"/>
      <c r="I267" s="741"/>
      <c r="J267" s="741"/>
      <c r="K267" s="737" t="str">
        <f>K235</f>
        <v>令和元年12月8日</v>
      </c>
      <c r="L267" s="737"/>
      <c r="M267" s="737"/>
      <c r="N267" s="737"/>
      <c r="O267" s="737"/>
      <c r="P267" s="737"/>
      <c r="Q267" s="738"/>
      <c r="R267" s="345"/>
      <c r="S267" s="339"/>
      <c r="T267" s="195"/>
      <c r="X267" s="741" t="s">
        <v>1195</v>
      </c>
      <c r="Y267" s="741"/>
      <c r="Z267" s="741"/>
      <c r="AA267" s="741"/>
      <c r="AB267" s="741"/>
      <c r="AC267" s="737" t="str">
        <f>K10</f>
        <v>令和元年12月8日</v>
      </c>
      <c r="AD267" s="737"/>
      <c r="AE267" s="737"/>
      <c r="AF267" s="737"/>
      <c r="AG267" s="737"/>
      <c r="AH267" s="737"/>
      <c r="AI267" s="738"/>
      <c r="AJ267" s="340"/>
    </row>
    <row r="268" spans="1:36" ht="20.100000000000001" customHeight="1" thickBot="1">
      <c r="A268" s="339"/>
      <c r="B268" s="195"/>
      <c r="Q268" s="196"/>
      <c r="R268" s="340"/>
      <c r="S268" s="339"/>
      <c r="T268" s="195"/>
      <c r="AI268" s="196"/>
      <c r="AJ268" s="340"/>
    </row>
    <row r="269" spans="1:36" ht="20.100000000000001" customHeight="1">
      <c r="A269" s="339"/>
      <c r="B269" s="195"/>
      <c r="F269" s="731" t="s">
        <v>1198</v>
      </c>
      <c r="G269" s="731"/>
      <c r="H269" s="731"/>
      <c r="I269" s="731"/>
      <c r="J269" s="731"/>
      <c r="K269" s="731"/>
      <c r="L269" s="731"/>
      <c r="M269" s="732"/>
      <c r="N269" s="742" t="s">
        <v>1197</v>
      </c>
      <c r="O269" s="713" t="s">
        <v>1240</v>
      </c>
      <c r="P269" s="716" t="s">
        <v>1196</v>
      </c>
      <c r="Q269" s="196"/>
      <c r="R269" s="340"/>
      <c r="S269" s="339"/>
      <c r="T269" s="195"/>
      <c r="X269" s="731" t="s">
        <v>1198</v>
      </c>
      <c r="Y269" s="731"/>
      <c r="Z269" s="731"/>
      <c r="AA269" s="731"/>
      <c r="AB269" s="731"/>
      <c r="AC269" s="731"/>
      <c r="AD269" s="731"/>
      <c r="AE269" s="732"/>
      <c r="AF269" s="742" t="s">
        <v>1197</v>
      </c>
      <c r="AG269" s="713" t="s">
        <v>1240</v>
      </c>
      <c r="AH269" s="716" t="s">
        <v>1196</v>
      </c>
      <c r="AI269" s="196"/>
      <c r="AJ269" s="340"/>
    </row>
    <row r="270" spans="1:36" ht="20.100000000000001" customHeight="1">
      <c r="A270" s="339"/>
      <c r="B270" s="195"/>
      <c r="F270" s="731" t="s">
        <v>1199</v>
      </c>
      <c r="G270" s="731"/>
      <c r="H270" s="731"/>
      <c r="I270" s="731"/>
      <c r="J270" s="731"/>
      <c r="K270" s="731"/>
      <c r="L270" s="731"/>
      <c r="M270" s="732"/>
      <c r="N270" s="743"/>
      <c r="O270" s="714"/>
      <c r="P270" s="717"/>
      <c r="Q270" s="196"/>
      <c r="R270" s="340"/>
      <c r="S270" s="339"/>
      <c r="T270" s="195"/>
      <c r="X270" s="731" t="s">
        <v>1199</v>
      </c>
      <c r="Y270" s="731"/>
      <c r="Z270" s="731"/>
      <c r="AA270" s="731"/>
      <c r="AB270" s="731"/>
      <c r="AC270" s="731"/>
      <c r="AD270" s="731"/>
      <c r="AE270" s="732"/>
      <c r="AF270" s="743"/>
      <c r="AG270" s="714"/>
      <c r="AH270" s="717"/>
      <c r="AI270" s="196"/>
      <c r="AJ270" s="340"/>
    </row>
    <row r="271" spans="1:36" ht="20.100000000000001" customHeight="1" thickBot="1">
      <c r="A271" s="339"/>
      <c r="B271" s="195"/>
      <c r="F271" s="731" t="s">
        <v>1259</v>
      </c>
      <c r="G271" s="731"/>
      <c r="H271" s="731"/>
      <c r="I271" s="731"/>
      <c r="J271" s="731"/>
      <c r="K271" s="731"/>
      <c r="L271" s="731"/>
      <c r="M271" s="732"/>
      <c r="N271" s="744"/>
      <c r="O271" s="715"/>
      <c r="P271" s="718"/>
      <c r="Q271" s="196"/>
      <c r="R271" s="340"/>
      <c r="S271" s="339"/>
      <c r="T271" s="195"/>
      <c r="X271" s="731" t="s">
        <v>1259</v>
      </c>
      <c r="Y271" s="731"/>
      <c r="Z271" s="731"/>
      <c r="AA271" s="731"/>
      <c r="AB271" s="731"/>
      <c r="AC271" s="731"/>
      <c r="AD271" s="731"/>
      <c r="AE271" s="732"/>
      <c r="AF271" s="744"/>
      <c r="AG271" s="715"/>
      <c r="AH271" s="718"/>
      <c r="AI271" s="196"/>
      <c r="AJ271" s="340"/>
    </row>
    <row r="272" spans="1:36" ht="20.100000000000001" customHeight="1" thickBot="1">
      <c r="A272" s="339"/>
      <c r="B272" s="197"/>
      <c r="C272" s="198"/>
      <c r="D272" s="198"/>
      <c r="E272" s="198"/>
      <c r="F272" s="198"/>
      <c r="G272" s="198"/>
      <c r="H272" s="198"/>
      <c r="I272" s="198"/>
      <c r="J272" s="198"/>
      <c r="K272" s="198"/>
      <c r="L272" s="198"/>
      <c r="M272" s="198"/>
      <c r="N272" s="198"/>
      <c r="O272" s="198"/>
      <c r="P272" s="198"/>
      <c r="Q272" s="199"/>
      <c r="R272" s="340"/>
      <c r="S272" s="339"/>
      <c r="T272" s="197"/>
      <c r="U272" s="198"/>
      <c r="V272" s="198"/>
      <c r="W272" s="198"/>
      <c r="X272" s="198"/>
      <c r="Y272" s="198"/>
      <c r="Z272" s="198"/>
      <c r="AA272" s="198"/>
      <c r="AB272" s="198"/>
      <c r="AC272" s="198"/>
      <c r="AD272" s="198"/>
      <c r="AE272" s="198"/>
      <c r="AF272" s="198"/>
      <c r="AG272" s="198"/>
      <c r="AH272" s="198"/>
      <c r="AI272" s="199"/>
      <c r="AJ272" s="340"/>
    </row>
    <row r="273" spans="1:36" ht="39.950000000000003" customHeight="1" thickTop="1">
      <c r="A273" s="341"/>
      <c r="B273" s="192"/>
      <c r="C273" s="192"/>
      <c r="D273" s="192"/>
      <c r="E273" s="192"/>
      <c r="F273" s="192"/>
      <c r="G273" s="192"/>
      <c r="H273" s="192"/>
      <c r="I273" s="192"/>
      <c r="J273" s="192"/>
      <c r="K273" s="192"/>
      <c r="L273" s="192"/>
      <c r="M273" s="192"/>
      <c r="N273" s="192"/>
      <c r="O273" s="192"/>
      <c r="P273" s="192"/>
      <c r="Q273" s="192"/>
      <c r="R273" s="346"/>
      <c r="S273" s="341"/>
      <c r="T273" s="192"/>
      <c r="U273" s="192"/>
      <c r="V273" s="192"/>
      <c r="W273" s="192"/>
      <c r="X273" s="192"/>
      <c r="Y273" s="192"/>
      <c r="Z273" s="192"/>
      <c r="AA273" s="192"/>
      <c r="AB273" s="192"/>
      <c r="AC273" s="192"/>
      <c r="AD273" s="192"/>
      <c r="AE273" s="192"/>
      <c r="AF273" s="192"/>
      <c r="AG273" s="192"/>
      <c r="AH273" s="192"/>
      <c r="AI273" s="192"/>
      <c r="AJ273" s="346"/>
    </row>
    <row r="274" spans="1:36" ht="39.950000000000003" customHeight="1" thickBot="1">
      <c r="A274" s="342"/>
      <c r="B274" s="262"/>
      <c r="C274" s="262"/>
      <c r="D274" s="262"/>
      <c r="E274" s="262"/>
      <c r="F274" s="262"/>
      <c r="G274" s="262"/>
      <c r="H274" s="262"/>
      <c r="I274" s="262"/>
      <c r="J274" s="262"/>
      <c r="K274" s="262"/>
      <c r="L274" s="262"/>
      <c r="M274" s="262"/>
      <c r="N274" s="262"/>
      <c r="O274" s="262"/>
      <c r="P274" s="262"/>
      <c r="Q274" s="262"/>
      <c r="R274" s="347"/>
      <c r="S274" s="342"/>
      <c r="T274" s="262"/>
      <c r="U274" s="262"/>
      <c r="V274" s="262"/>
      <c r="W274" s="262"/>
      <c r="X274" s="262"/>
      <c r="Y274" s="262"/>
      <c r="Z274" s="262"/>
      <c r="AA274" s="262"/>
      <c r="AB274" s="262"/>
      <c r="AC274" s="262"/>
      <c r="AD274" s="262"/>
      <c r="AE274" s="262"/>
      <c r="AF274" s="262"/>
      <c r="AG274" s="262"/>
      <c r="AH274" s="262"/>
      <c r="AI274" s="262"/>
      <c r="AJ274" s="347"/>
    </row>
    <row r="275" spans="1:36" ht="24.95" customHeight="1" thickTop="1">
      <c r="A275" s="339"/>
      <c r="B275" s="193"/>
      <c r="C275" s="194"/>
      <c r="D275" s="194"/>
      <c r="E275" s="194"/>
      <c r="F275" s="194"/>
      <c r="G275" s="194"/>
      <c r="H275" s="194"/>
      <c r="I275" s="194"/>
      <c r="J275" s="194"/>
      <c r="K275" s="194"/>
      <c r="L275" s="194"/>
      <c r="M275" s="194"/>
      <c r="N275" s="729" t="s">
        <v>1191</v>
      </c>
      <c r="O275" s="729"/>
      <c r="P275" s="729">
        <f>一覧・印刷用!A20</f>
        <v>18</v>
      </c>
      <c r="Q275" s="730"/>
      <c r="R275" s="343"/>
      <c r="S275" s="339"/>
      <c r="T275" s="193"/>
      <c r="U275" s="194"/>
      <c r="V275" s="194"/>
      <c r="W275" s="194"/>
      <c r="X275" s="194"/>
      <c r="Y275" s="194"/>
      <c r="Z275" s="194"/>
      <c r="AA275" s="194"/>
      <c r="AB275" s="194"/>
      <c r="AC275" s="194"/>
      <c r="AD275" s="194"/>
      <c r="AE275" s="194"/>
      <c r="AF275" s="729" t="s">
        <v>1191</v>
      </c>
      <c r="AG275" s="729"/>
      <c r="AH275" s="729">
        <f>一覧・印刷用!A51</f>
        <v>48</v>
      </c>
      <c r="AI275" s="730"/>
      <c r="AJ275" s="340"/>
    </row>
    <row r="276" spans="1:36" ht="35.1" customHeight="1">
      <c r="A276" s="339"/>
      <c r="B276" s="195"/>
      <c r="C276" s="720" t="s">
        <v>1192</v>
      </c>
      <c r="D276" s="720"/>
      <c r="E276" s="720"/>
      <c r="F276" s="720"/>
      <c r="G276" s="720"/>
      <c r="H276" s="720"/>
      <c r="I276" s="720"/>
      <c r="J276" s="720"/>
      <c r="K276" s="720"/>
      <c r="L276" s="720"/>
      <c r="M276" s="720"/>
      <c r="N276" s="261"/>
      <c r="Q276" s="196"/>
      <c r="R276" s="340"/>
      <c r="S276" s="339"/>
      <c r="T276" s="195"/>
      <c r="U276" s="720" t="s">
        <v>1192</v>
      </c>
      <c r="V276" s="720"/>
      <c r="W276" s="720"/>
      <c r="X276" s="720"/>
      <c r="Y276" s="720"/>
      <c r="Z276" s="720"/>
      <c r="AA276" s="720"/>
      <c r="AB276" s="720"/>
      <c r="AC276" s="720"/>
      <c r="AD276" s="720"/>
      <c r="AE276" s="720"/>
      <c r="AF276" s="261"/>
      <c r="AI276" s="196"/>
      <c r="AJ276" s="340"/>
    </row>
    <row r="277" spans="1:36" ht="24.95" customHeight="1">
      <c r="A277" s="339"/>
      <c r="B277" s="195"/>
      <c r="Q277" s="196"/>
      <c r="R277" s="340"/>
      <c r="S277" s="339"/>
      <c r="T277" s="195"/>
      <c r="AI277" s="196"/>
      <c r="AJ277" s="340"/>
    </row>
    <row r="278" spans="1:36" ht="35.1" customHeight="1">
      <c r="A278" s="339"/>
      <c r="B278" s="195"/>
      <c r="C278" s="202"/>
      <c r="D278" s="720" t="str">
        <f>一覧・印刷用!D20</f>
        <v>斎藤　成人</v>
      </c>
      <c r="E278" s="720"/>
      <c r="F278" s="720"/>
      <c r="G278" s="720"/>
      <c r="H278" s="720"/>
      <c r="I278" s="724" t="s">
        <v>1193</v>
      </c>
      <c r="J278" s="724"/>
      <c r="K278" s="202"/>
      <c r="L278" s="202"/>
      <c r="M278" s="202"/>
      <c r="Q278" s="196"/>
      <c r="R278" s="340"/>
      <c r="S278" s="339"/>
      <c r="T278" s="195"/>
      <c r="U278" s="202"/>
      <c r="V278" s="720" t="str">
        <f>一覧・印刷用!D51</f>
        <v>望月　秀太</v>
      </c>
      <c r="W278" s="720"/>
      <c r="X278" s="720"/>
      <c r="Y278" s="720"/>
      <c r="Z278" s="720"/>
      <c r="AA278" s="724" t="s">
        <v>1193</v>
      </c>
      <c r="AB278" s="724"/>
      <c r="AC278" s="202"/>
      <c r="AD278" s="202"/>
      <c r="AE278" s="202"/>
      <c r="AI278" s="196"/>
      <c r="AJ278" s="340"/>
    </row>
    <row r="279" spans="1:36" ht="24.95" customHeight="1" thickBot="1">
      <c r="A279" s="339"/>
      <c r="B279" s="195"/>
      <c r="Q279" s="196"/>
      <c r="R279" s="340"/>
      <c r="S279" s="339"/>
      <c r="T279" s="195"/>
      <c r="AI279" s="196"/>
      <c r="AJ279" s="340"/>
    </row>
    <row r="280" spans="1:36" ht="35.1" customHeight="1" thickBot="1">
      <c r="A280" s="339"/>
      <c r="B280" s="195"/>
      <c r="C280" s="201"/>
      <c r="D280" s="721" t="str">
        <f>D7</f>
        <v>￥　6，0 0 0　円也</v>
      </c>
      <c r="E280" s="722"/>
      <c r="F280" s="722"/>
      <c r="G280" s="722"/>
      <c r="H280" s="722"/>
      <c r="I280" s="722"/>
      <c r="J280" s="723"/>
      <c r="K280" s="202"/>
      <c r="L280" s="201"/>
      <c r="M280" s="201"/>
      <c r="N280" s="201"/>
      <c r="Q280" s="196"/>
      <c r="R280" s="340"/>
      <c r="S280" s="339"/>
      <c r="T280" s="195"/>
      <c r="U280" s="201"/>
      <c r="V280" s="721" t="str">
        <f>D7</f>
        <v>￥　6，0 0 0　円也</v>
      </c>
      <c r="W280" s="722"/>
      <c r="X280" s="722"/>
      <c r="Y280" s="722"/>
      <c r="Z280" s="722"/>
      <c r="AA280" s="722"/>
      <c r="AB280" s="723"/>
      <c r="AC280" s="202"/>
      <c r="AD280" s="201"/>
      <c r="AE280" s="201"/>
      <c r="AF280" s="201"/>
      <c r="AI280" s="196"/>
      <c r="AJ280" s="340"/>
    </row>
    <row r="281" spans="1:36" ht="20.100000000000001" customHeight="1">
      <c r="A281" s="339"/>
      <c r="B281" s="195"/>
      <c r="D281" s="733" t="str">
        <f>D8</f>
        <v>但し、第三種認定料及び認定会経費として。</v>
      </c>
      <c r="E281" s="733"/>
      <c r="F281" s="733"/>
      <c r="G281" s="733"/>
      <c r="H281" s="733"/>
      <c r="I281" s="733"/>
      <c r="J281" s="733"/>
      <c r="K281" s="56"/>
      <c r="L281" s="56"/>
      <c r="M281" s="56"/>
      <c r="N281" s="56"/>
      <c r="O281" s="56"/>
      <c r="P281" s="56"/>
      <c r="Q281" s="260"/>
      <c r="R281" s="344"/>
      <c r="S281" s="339"/>
      <c r="T281" s="195"/>
      <c r="V281" s="733" t="str">
        <f>D8</f>
        <v>但し、第三種認定料及び認定会経費として。</v>
      </c>
      <c r="W281" s="733"/>
      <c r="X281" s="733"/>
      <c r="Y281" s="733"/>
      <c r="Z281" s="733"/>
      <c r="AA281" s="733"/>
      <c r="AB281" s="733"/>
      <c r="AC281" s="56"/>
      <c r="AD281" s="56"/>
      <c r="AE281" s="56"/>
      <c r="AF281" s="56"/>
      <c r="AG281" s="56"/>
      <c r="AH281" s="56"/>
      <c r="AI281" s="260"/>
      <c r="AJ281" s="340"/>
    </row>
    <row r="282" spans="1:36" ht="20.100000000000001" customHeight="1">
      <c r="A282" s="339"/>
      <c r="B282" s="195"/>
      <c r="Q282" s="196"/>
      <c r="R282" s="340"/>
      <c r="S282" s="339"/>
      <c r="T282" s="195"/>
      <c r="AI282" s="196"/>
      <c r="AJ282" s="340"/>
    </row>
    <row r="283" spans="1:36" ht="20.100000000000001" customHeight="1">
      <c r="A283" s="339"/>
      <c r="B283" s="195"/>
      <c r="F283" s="741" t="s">
        <v>1195</v>
      </c>
      <c r="G283" s="741"/>
      <c r="H283" s="741"/>
      <c r="I283" s="741"/>
      <c r="J283" s="741"/>
      <c r="K283" s="737" t="str">
        <f>K235</f>
        <v>令和元年12月8日</v>
      </c>
      <c r="L283" s="737"/>
      <c r="M283" s="737"/>
      <c r="N283" s="737"/>
      <c r="O283" s="737"/>
      <c r="P283" s="737"/>
      <c r="Q283" s="738"/>
      <c r="R283" s="345"/>
      <c r="S283" s="339"/>
      <c r="T283" s="195"/>
      <c r="X283" s="741" t="s">
        <v>1195</v>
      </c>
      <c r="Y283" s="741"/>
      <c r="Z283" s="741"/>
      <c r="AA283" s="741"/>
      <c r="AB283" s="741"/>
      <c r="AC283" s="737" t="str">
        <f>K10</f>
        <v>令和元年12月8日</v>
      </c>
      <c r="AD283" s="737"/>
      <c r="AE283" s="737"/>
      <c r="AF283" s="737"/>
      <c r="AG283" s="737"/>
      <c r="AH283" s="737"/>
      <c r="AI283" s="738"/>
      <c r="AJ283" s="340"/>
    </row>
    <row r="284" spans="1:36" ht="20.100000000000001" customHeight="1" thickBot="1">
      <c r="A284" s="339"/>
      <c r="B284" s="195"/>
      <c r="Q284" s="196"/>
      <c r="R284" s="340"/>
      <c r="S284" s="339"/>
      <c r="T284" s="195"/>
      <c r="AI284" s="196"/>
      <c r="AJ284" s="340"/>
    </row>
    <row r="285" spans="1:36" ht="20.100000000000001" customHeight="1">
      <c r="A285" s="339"/>
      <c r="B285" s="195"/>
      <c r="F285" s="731" t="s">
        <v>1198</v>
      </c>
      <c r="G285" s="731"/>
      <c r="H285" s="731"/>
      <c r="I285" s="731"/>
      <c r="J285" s="731"/>
      <c r="K285" s="731"/>
      <c r="L285" s="731"/>
      <c r="M285" s="732"/>
      <c r="N285" s="742" t="s">
        <v>1197</v>
      </c>
      <c r="O285" s="713" t="s">
        <v>1240</v>
      </c>
      <c r="P285" s="716" t="s">
        <v>1196</v>
      </c>
      <c r="Q285" s="196"/>
      <c r="R285" s="340"/>
      <c r="S285" s="339"/>
      <c r="T285" s="195"/>
      <c r="X285" s="731" t="s">
        <v>1198</v>
      </c>
      <c r="Y285" s="731"/>
      <c r="Z285" s="731"/>
      <c r="AA285" s="731"/>
      <c r="AB285" s="731"/>
      <c r="AC285" s="731"/>
      <c r="AD285" s="731"/>
      <c r="AE285" s="732"/>
      <c r="AF285" s="742" t="s">
        <v>1197</v>
      </c>
      <c r="AG285" s="713" t="s">
        <v>1240</v>
      </c>
      <c r="AH285" s="716" t="s">
        <v>1196</v>
      </c>
      <c r="AI285" s="196"/>
      <c r="AJ285" s="340"/>
    </row>
    <row r="286" spans="1:36" ht="20.100000000000001" customHeight="1">
      <c r="A286" s="339"/>
      <c r="B286" s="195"/>
      <c r="F286" s="731" t="s">
        <v>1199</v>
      </c>
      <c r="G286" s="731"/>
      <c r="H286" s="731"/>
      <c r="I286" s="731"/>
      <c r="J286" s="731"/>
      <c r="K286" s="731"/>
      <c r="L286" s="731"/>
      <c r="M286" s="732"/>
      <c r="N286" s="743"/>
      <c r="O286" s="714"/>
      <c r="P286" s="717"/>
      <c r="Q286" s="196"/>
      <c r="R286" s="340"/>
      <c r="S286" s="339"/>
      <c r="T286" s="195"/>
      <c r="X286" s="731" t="s">
        <v>1199</v>
      </c>
      <c r="Y286" s="731"/>
      <c r="Z286" s="731"/>
      <c r="AA286" s="731"/>
      <c r="AB286" s="731"/>
      <c r="AC286" s="731"/>
      <c r="AD286" s="731"/>
      <c r="AE286" s="732"/>
      <c r="AF286" s="743"/>
      <c r="AG286" s="714"/>
      <c r="AH286" s="717"/>
      <c r="AI286" s="196"/>
      <c r="AJ286" s="340"/>
    </row>
    <row r="287" spans="1:36" ht="20.100000000000001" customHeight="1" thickBot="1">
      <c r="A287" s="339"/>
      <c r="B287" s="195"/>
      <c r="F287" s="731" t="s">
        <v>1259</v>
      </c>
      <c r="G287" s="731"/>
      <c r="H287" s="731"/>
      <c r="I287" s="731"/>
      <c r="J287" s="731"/>
      <c r="K287" s="731"/>
      <c r="L287" s="731"/>
      <c r="M287" s="732"/>
      <c r="N287" s="744"/>
      <c r="O287" s="715"/>
      <c r="P287" s="718"/>
      <c r="Q287" s="196"/>
      <c r="R287" s="340"/>
      <c r="S287" s="339"/>
      <c r="T287" s="195"/>
      <c r="X287" s="731" t="s">
        <v>1259</v>
      </c>
      <c r="Y287" s="731"/>
      <c r="Z287" s="731"/>
      <c r="AA287" s="731"/>
      <c r="AB287" s="731"/>
      <c r="AC287" s="731"/>
      <c r="AD287" s="731"/>
      <c r="AE287" s="732"/>
      <c r="AF287" s="744"/>
      <c r="AG287" s="715"/>
      <c r="AH287" s="718"/>
      <c r="AI287" s="196"/>
      <c r="AJ287" s="340"/>
    </row>
    <row r="288" spans="1:36" ht="20.100000000000001" customHeight="1" thickBot="1">
      <c r="A288" s="339"/>
      <c r="B288" s="197"/>
      <c r="C288" s="198"/>
      <c r="D288" s="198"/>
      <c r="E288" s="198"/>
      <c r="F288" s="198"/>
      <c r="G288" s="198"/>
      <c r="H288" s="198"/>
      <c r="I288" s="198"/>
      <c r="J288" s="198"/>
      <c r="K288" s="198"/>
      <c r="L288" s="198"/>
      <c r="M288" s="198"/>
      <c r="N288" s="198"/>
      <c r="O288" s="198"/>
      <c r="P288" s="198"/>
      <c r="Q288" s="199"/>
      <c r="R288" s="340"/>
      <c r="S288" s="339"/>
      <c r="T288" s="197"/>
      <c r="U288" s="198"/>
      <c r="V288" s="198"/>
      <c r="W288" s="198"/>
      <c r="X288" s="198"/>
      <c r="Y288" s="198"/>
      <c r="Z288" s="198"/>
      <c r="AA288" s="198"/>
      <c r="AB288" s="198"/>
      <c r="AC288" s="198"/>
      <c r="AD288" s="198"/>
      <c r="AE288" s="198"/>
      <c r="AF288" s="198"/>
      <c r="AG288" s="198"/>
      <c r="AH288" s="198"/>
      <c r="AI288" s="199"/>
      <c r="AJ288" s="340"/>
    </row>
    <row r="289" spans="1:36" ht="27" customHeight="1" thickTop="1">
      <c r="A289" s="341"/>
      <c r="B289" s="265"/>
      <c r="C289" s="265"/>
      <c r="D289" s="265"/>
      <c r="E289" s="265"/>
      <c r="F289" s="265"/>
      <c r="G289" s="265"/>
      <c r="H289" s="265"/>
      <c r="I289" s="265"/>
      <c r="J289" s="265"/>
      <c r="K289" s="265"/>
      <c r="L289" s="265"/>
      <c r="M289" s="265"/>
      <c r="N289" s="265"/>
      <c r="O289" s="265"/>
      <c r="P289" s="265"/>
      <c r="Q289" s="265"/>
      <c r="R289" s="346"/>
      <c r="S289" s="341"/>
      <c r="T289" s="265"/>
      <c r="U289" s="265"/>
      <c r="V289" s="265"/>
      <c r="W289" s="265"/>
      <c r="X289" s="265"/>
      <c r="Y289" s="265"/>
      <c r="Z289" s="265"/>
      <c r="AA289" s="265"/>
      <c r="AB289" s="265"/>
      <c r="AC289" s="265"/>
      <c r="AD289" s="265"/>
      <c r="AE289" s="265"/>
      <c r="AF289" s="265"/>
      <c r="AG289" s="265"/>
      <c r="AH289" s="265"/>
      <c r="AI289" s="265"/>
      <c r="AJ289" s="346"/>
    </row>
    <row r="290" spans="1:36" ht="27" customHeight="1" thickBot="1">
      <c r="A290" s="342"/>
      <c r="B290" s="266"/>
      <c r="C290" s="266"/>
      <c r="D290" s="266"/>
      <c r="E290" s="266"/>
      <c r="F290" s="266"/>
      <c r="G290" s="266"/>
      <c r="H290" s="266"/>
      <c r="I290" s="266"/>
      <c r="J290" s="266"/>
      <c r="K290" s="266"/>
      <c r="L290" s="266"/>
      <c r="M290" s="266"/>
      <c r="N290" s="266"/>
      <c r="O290" s="266"/>
      <c r="P290" s="266"/>
      <c r="Q290" s="266"/>
      <c r="R290" s="347"/>
      <c r="S290" s="342"/>
      <c r="T290" s="266"/>
      <c r="U290" s="266"/>
      <c r="V290" s="266"/>
      <c r="W290" s="266"/>
      <c r="X290" s="266"/>
      <c r="Y290" s="266"/>
      <c r="Z290" s="266"/>
      <c r="AA290" s="266"/>
      <c r="AB290" s="266"/>
      <c r="AC290" s="266"/>
      <c r="AD290" s="266"/>
      <c r="AE290" s="266"/>
      <c r="AF290" s="266"/>
      <c r="AG290" s="266"/>
      <c r="AH290" s="266"/>
      <c r="AI290" s="266"/>
      <c r="AJ290" s="347"/>
    </row>
    <row r="291" spans="1:36" ht="24.95" customHeight="1" thickTop="1">
      <c r="A291" s="339"/>
      <c r="B291" s="193"/>
      <c r="C291" s="194"/>
      <c r="D291" s="194"/>
      <c r="E291" s="194"/>
      <c r="F291" s="194"/>
      <c r="G291" s="194"/>
      <c r="H291" s="194"/>
      <c r="I291" s="194"/>
      <c r="J291" s="194"/>
      <c r="K291" s="194"/>
      <c r="L291" s="194"/>
      <c r="M291" s="194"/>
      <c r="N291" s="729" t="s">
        <v>1191</v>
      </c>
      <c r="O291" s="729"/>
      <c r="P291" s="729">
        <f>一覧・印刷用!A21</f>
        <v>19</v>
      </c>
      <c r="Q291" s="730"/>
      <c r="R291" s="343"/>
      <c r="S291" s="339"/>
      <c r="T291" s="193"/>
      <c r="U291" s="194"/>
      <c r="V291" s="194"/>
      <c r="W291" s="194"/>
      <c r="X291" s="194"/>
      <c r="Y291" s="194"/>
      <c r="Z291" s="194"/>
      <c r="AA291" s="194"/>
      <c r="AB291" s="194"/>
      <c r="AC291" s="194"/>
      <c r="AD291" s="194"/>
      <c r="AE291" s="194"/>
      <c r="AF291" s="729" t="s">
        <v>1191</v>
      </c>
      <c r="AG291" s="729"/>
      <c r="AH291" s="729">
        <f>一覧・印刷用!A53</f>
        <v>49</v>
      </c>
      <c r="AI291" s="730"/>
      <c r="AJ291" s="340"/>
    </row>
    <row r="292" spans="1:36" ht="35.1" customHeight="1">
      <c r="A292" s="339"/>
      <c r="B292" s="195"/>
      <c r="C292" s="720" t="s">
        <v>1192</v>
      </c>
      <c r="D292" s="720"/>
      <c r="E292" s="720"/>
      <c r="F292" s="720"/>
      <c r="G292" s="720"/>
      <c r="H292" s="720"/>
      <c r="I292" s="720"/>
      <c r="J292" s="720"/>
      <c r="K292" s="720"/>
      <c r="L292" s="720"/>
      <c r="M292" s="720"/>
      <c r="N292" s="261"/>
      <c r="Q292" s="196"/>
      <c r="R292" s="340"/>
      <c r="S292" s="339"/>
      <c r="T292" s="195"/>
      <c r="U292" s="720" t="s">
        <v>1192</v>
      </c>
      <c r="V292" s="720"/>
      <c r="W292" s="720"/>
      <c r="X292" s="720"/>
      <c r="Y292" s="720"/>
      <c r="Z292" s="720"/>
      <c r="AA292" s="720"/>
      <c r="AB292" s="720"/>
      <c r="AC292" s="720"/>
      <c r="AD292" s="720"/>
      <c r="AE292" s="720"/>
      <c r="AF292" s="261"/>
      <c r="AI292" s="196"/>
      <c r="AJ292" s="340"/>
    </row>
    <row r="293" spans="1:36" ht="24.95" customHeight="1">
      <c r="A293" s="339"/>
      <c r="B293" s="195"/>
      <c r="Q293" s="196"/>
      <c r="R293" s="340"/>
      <c r="S293" s="339"/>
      <c r="T293" s="195"/>
      <c r="AI293" s="196"/>
      <c r="AJ293" s="340"/>
    </row>
    <row r="294" spans="1:36" ht="35.1" customHeight="1">
      <c r="A294" s="339"/>
      <c r="B294" s="195"/>
      <c r="C294" s="202"/>
      <c r="D294" s="720" t="str">
        <f>一覧・印刷用!D21</f>
        <v>清水　大智</v>
      </c>
      <c r="E294" s="720"/>
      <c r="F294" s="720"/>
      <c r="G294" s="720"/>
      <c r="H294" s="720"/>
      <c r="I294" s="724" t="s">
        <v>1193</v>
      </c>
      <c r="J294" s="724"/>
      <c r="K294" s="202"/>
      <c r="L294" s="202"/>
      <c r="M294" s="202"/>
      <c r="Q294" s="196"/>
      <c r="R294" s="340"/>
      <c r="S294" s="339"/>
      <c r="T294" s="195"/>
      <c r="U294" s="202"/>
      <c r="V294" s="720" t="str">
        <f>一覧・印刷用!D53</f>
        <v>望月　泰斗</v>
      </c>
      <c r="W294" s="720"/>
      <c r="X294" s="720"/>
      <c r="Y294" s="720"/>
      <c r="Z294" s="720"/>
      <c r="AA294" s="724" t="s">
        <v>1193</v>
      </c>
      <c r="AB294" s="724"/>
      <c r="AC294" s="202"/>
      <c r="AD294" s="202"/>
      <c r="AE294" s="202"/>
      <c r="AI294" s="196"/>
      <c r="AJ294" s="340"/>
    </row>
    <row r="295" spans="1:36" ht="24.95" customHeight="1" thickBot="1">
      <c r="A295" s="339"/>
      <c r="B295" s="195"/>
      <c r="D295" s="203"/>
      <c r="E295" s="203"/>
      <c r="F295" s="203"/>
      <c r="G295" s="203"/>
      <c r="H295" s="203"/>
      <c r="I295" s="203"/>
      <c r="J295" s="203"/>
      <c r="Q295" s="196"/>
      <c r="R295" s="340"/>
      <c r="S295" s="339"/>
      <c r="T295" s="195"/>
      <c r="V295" s="203"/>
      <c r="W295" s="203"/>
      <c r="X295" s="203"/>
      <c r="Y295" s="203"/>
      <c r="Z295" s="203"/>
      <c r="AA295" s="203"/>
      <c r="AB295" s="203"/>
      <c r="AI295" s="196"/>
      <c r="AJ295" s="340"/>
    </row>
    <row r="296" spans="1:36" ht="35.1" customHeight="1" thickBot="1">
      <c r="A296" s="339"/>
      <c r="B296" s="195"/>
      <c r="C296" s="201"/>
      <c r="D296" s="721" t="str">
        <f>D7</f>
        <v>￥　6，0 0 0　円也</v>
      </c>
      <c r="E296" s="722"/>
      <c r="F296" s="722"/>
      <c r="G296" s="722"/>
      <c r="H296" s="722"/>
      <c r="I296" s="722"/>
      <c r="J296" s="723"/>
      <c r="K296" s="202"/>
      <c r="L296" s="201"/>
      <c r="M296" s="201"/>
      <c r="N296" s="201"/>
      <c r="Q296" s="196"/>
      <c r="R296" s="340"/>
      <c r="S296" s="339"/>
      <c r="T296" s="195"/>
      <c r="U296" s="201"/>
      <c r="V296" s="721" t="str">
        <f>D7</f>
        <v>￥　6，0 0 0　円也</v>
      </c>
      <c r="W296" s="722"/>
      <c r="X296" s="722"/>
      <c r="Y296" s="722"/>
      <c r="Z296" s="722"/>
      <c r="AA296" s="722"/>
      <c r="AB296" s="723"/>
      <c r="AC296" s="202"/>
      <c r="AD296" s="201"/>
      <c r="AE296" s="201"/>
      <c r="AF296" s="201"/>
      <c r="AI296" s="196"/>
      <c r="AJ296" s="340"/>
    </row>
    <row r="297" spans="1:36" ht="20.100000000000001" customHeight="1">
      <c r="A297" s="339"/>
      <c r="B297" s="195"/>
      <c r="D297" s="733" t="str">
        <f>D8</f>
        <v>但し、第三種認定料及び認定会経費として。</v>
      </c>
      <c r="E297" s="733"/>
      <c r="F297" s="733"/>
      <c r="G297" s="733"/>
      <c r="H297" s="733"/>
      <c r="I297" s="733"/>
      <c r="J297" s="733"/>
      <c r="K297" s="56"/>
      <c r="L297" s="56"/>
      <c r="M297" s="56"/>
      <c r="N297" s="56"/>
      <c r="O297" s="56"/>
      <c r="P297" s="56"/>
      <c r="Q297" s="260"/>
      <c r="R297" s="344"/>
      <c r="S297" s="339"/>
      <c r="T297" s="195"/>
      <c r="V297" s="733" t="str">
        <f>D8</f>
        <v>但し、第三種認定料及び認定会経費として。</v>
      </c>
      <c r="W297" s="733"/>
      <c r="X297" s="733"/>
      <c r="Y297" s="733"/>
      <c r="Z297" s="733"/>
      <c r="AA297" s="733"/>
      <c r="AB297" s="733"/>
      <c r="AC297" s="56"/>
      <c r="AD297" s="56"/>
      <c r="AE297" s="56"/>
      <c r="AF297" s="56"/>
      <c r="AG297" s="56"/>
      <c r="AH297" s="56"/>
      <c r="AI297" s="260"/>
      <c r="AJ297" s="340"/>
    </row>
    <row r="298" spans="1:36" ht="20.100000000000001" customHeight="1">
      <c r="A298" s="339"/>
      <c r="B298" s="195"/>
      <c r="Q298" s="196"/>
      <c r="R298" s="340"/>
      <c r="S298" s="339"/>
      <c r="T298" s="195"/>
      <c r="AI298" s="196"/>
      <c r="AJ298" s="340"/>
    </row>
    <row r="299" spans="1:36" ht="20.100000000000001" customHeight="1">
      <c r="A299" s="339"/>
      <c r="B299" s="195"/>
      <c r="F299" s="741" t="s">
        <v>1195</v>
      </c>
      <c r="G299" s="741"/>
      <c r="H299" s="741"/>
      <c r="I299" s="741"/>
      <c r="J299" s="741"/>
      <c r="K299" s="737" t="str">
        <f>K10</f>
        <v>令和元年12月8日</v>
      </c>
      <c r="L299" s="737"/>
      <c r="M299" s="737"/>
      <c r="N299" s="737"/>
      <c r="O299" s="737"/>
      <c r="P299" s="737"/>
      <c r="Q299" s="738"/>
      <c r="R299" s="345"/>
      <c r="S299" s="339"/>
      <c r="T299" s="195"/>
      <c r="X299" s="741" t="s">
        <v>1195</v>
      </c>
      <c r="Y299" s="741"/>
      <c r="Z299" s="741"/>
      <c r="AA299" s="741"/>
      <c r="AB299" s="741"/>
      <c r="AC299" s="737" t="str">
        <f>K10</f>
        <v>令和元年12月8日</v>
      </c>
      <c r="AD299" s="737"/>
      <c r="AE299" s="737"/>
      <c r="AF299" s="737"/>
      <c r="AG299" s="737"/>
      <c r="AH299" s="737"/>
      <c r="AI299" s="738"/>
      <c r="AJ299" s="340"/>
    </row>
    <row r="300" spans="1:36" ht="20.100000000000001" customHeight="1" thickBot="1">
      <c r="A300" s="339"/>
      <c r="B300" s="195"/>
      <c r="Q300" s="196"/>
      <c r="R300" s="340"/>
      <c r="S300" s="339"/>
      <c r="T300" s="195"/>
      <c r="AI300" s="196"/>
      <c r="AJ300" s="340"/>
    </row>
    <row r="301" spans="1:36" ht="20.100000000000001" customHeight="1">
      <c r="A301" s="339"/>
      <c r="B301" s="195"/>
      <c r="F301" s="731" t="s">
        <v>1198</v>
      </c>
      <c r="G301" s="731"/>
      <c r="H301" s="731"/>
      <c r="I301" s="731"/>
      <c r="J301" s="731"/>
      <c r="K301" s="731"/>
      <c r="L301" s="731"/>
      <c r="M301" s="732"/>
      <c r="N301" s="742" t="s">
        <v>1197</v>
      </c>
      <c r="O301" s="713" t="s">
        <v>1240</v>
      </c>
      <c r="P301" s="716" t="s">
        <v>1196</v>
      </c>
      <c r="Q301" s="196"/>
      <c r="R301" s="340"/>
      <c r="S301" s="339"/>
      <c r="T301" s="195"/>
      <c r="X301" s="731" t="s">
        <v>1198</v>
      </c>
      <c r="Y301" s="731"/>
      <c r="Z301" s="731"/>
      <c r="AA301" s="731"/>
      <c r="AB301" s="731"/>
      <c r="AC301" s="731"/>
      <c r="AD301" s="731"/>
      <c r="AE301" s="732"/>
      <c r="AF301" s="742" t="s">
        <v>1197</v>
      </c>
      <c r="AG301" s="713" t="s">
        <v>1240</v>
      </c>
      <c r="AH301" s="716" t="s">
        <v>1196</v>
      </c>
      <c r="AI301" s="196"/>
      <c r="AJ301" s="340"/>
    </row>
    <row r="302" spans="1:36" ht="20.100000000000001" customHeight="1">
      <c r="A302" s="339"/>
      <c r="B302" s="195"/>
      <c r="F302" s="731" t="s">
        <v>1199</v>
      </c>
      <c r="G302" s="731"/>
      <c r="H302" s="731"/>
      <c r="I302" s="731"/>
      <c r="J302" s="731"/>
      <c r="K302" s="731"/>
      <c r="L302" s="731"/>
      <c r="M302" s="732"/>
      <c r="N302" s="743"/>
      <c r="O302" s="714"/>
      <c r="P302" s="717"/>
      <c r="Q302" s="196"/>
      <c r="R302" s="340"/>
      <c r="S302" s="339"/>
      <c r="T302" s="195"/>
      <c r="X302" s="731" t="s">
        <v>1199</v>
      </c>
      <c r="Y302" s="731"/>
      <c r="Z302" s="731"/>
      <c r="AA302" s="731"/>
      <c r="AB302" s="731"/>
      <c r="AC302" s="731"/>
      <c r="AD302" s="731"/>
      <c r="AE302" s="732"/>
      <c r="AF302" s="743"/>
      <c r="AG302" s="714"/>
      <c r="AH302" s="717"/>
      <c r="AI302" s="196"/>
      <c r="AJ302" s="340"/>
    </row>
    <row r="303" spans="1:36" ht="20.100000000000001" customHeight="1" thickBot="1">
      <c r="A303" s="339"/>
      <c r="B303" s="195"/>
      <c r="F303" s="731" t="s">
        <v>1259</v>
      </c>
      <c r="G303" s="731"/>
      <c r="H303" s="731"/>
      <c r="I303" s="731"/>
      <c r="J303" s="731"/>
      <c r="K303" s="731"/>
      <c r="L303" s="731"/>
      <c r="M303" s="732"/>
      <c r="N303" s="744"/>
      <c r="O303" s="715"/>
      <c r="P303" s="718"/>
      <c r="Q303" s="196"/>
      <c r="R303" s="340"/>
      <c r="S303" s="339"/>
      <c r="T303" s="195"/>
      <c r="X303" s="731" t="s">
        <v>1259</v>
      </c>
      <c r="Y303" s="731"/>
      <c r="Z303" s="731"/>
      <c r="AA303" s="731"/>
      <c r="AB303" s="731"/>
      <c r="AC303" s="731"/>
      <c r="AD303" s="731"/>
      <c r="AE303" s="732"/>
      <c r="AF303" s="744"/>
      <c r="AG303" s="715"/>
      <c r="AH303" s="718"/>
      <c r="AI303" s="196"/>
      <c r="AJ303" s="340"/>
    </row>
    <row r="304" spans="1:36" ht="20.100000000000001" customHeight="1" thickBot="1">
      <c r="A304" s="339"/>
      <c r="B304" s="197"/>
      <c r="C304" s="198"/>
      <c r="D304" s="198"/>
      <c r="E304" s="198"/>
      <c r="F304" s="198"/>
      <c r="G304" s="198"/>
      <c r="H304" s="198"/>
      <c r="I304" s="198"/>
      <c r="J304" s="198"/>
      <c r="K304" s="198"/>
      <c r="L304" s="198"/>
      <c r="M304" s="198"/>
      <c r="N304" s="198"/>
      <c r="O304" s="198"/>
      <c r="P304" s="198"/>
      <c r="Q304" s="199"/>
      <c r="R304" s="340"/>
      <c r="S304" s="339"/>
      <c r="T304" s="197"/>
      <c r="U304" s="198"/>
      <c r="V304" s="198"/>
      <c r="W304" s="198"/>
      <c r="X304" s="198"/>
      <c r="Y304" s="198"/>
      <c r="Z304" s="198"/>
      <c r="AA304" s="198"/>
      <c r="AB304" s="198"/>
      <c r="AC304" s="198"/>
      <c r="AD304" s="198"/>
      <c r="AE304" s="198"/>
      <c r="AF304" s="198"/>
      <c r="AG304" s="198"/>
      <c r="AH304" s="198"/>
      <c r="AI304" s="199"/>
      <c r="AJ304" s="340"/>
    </row>
    <row r="305" spans="1:36" ht="39.950000000000003" customHeight="1" thickTop="1">
      <c r="A305" s="341"/>
      <c r="B305" s="192"/>
      <c r="C305" s="192"/>
      <c r="D305" s="192"/>
      <c r="E305" s="192"/>
      <c r="F305" s="192"/>
      <c r="G305" s="192"/>
      <c r="H305" s="192"/>
      <c r="I305" s="192"/>
      <c r="J305" s="192"/>
      <c r="K305" s="192"/>
      <c r="L305" s="192"/>
      <c r="M305" s="192"/>
      <c r="N305" s="192"/>
      <c r="O305" s="192"/>
      <c r="P305" s="192"/>
      <c r="Q305" s="192"/>
      <c r="R305" s="346"/>
      <c r="S305" s="341"/>
      <c r="T305" s="192"/>
      <c r="U305" s="192"/>
      <c r="V305" s="192"/>
      <c r="W305" s="192"/>
      <c r="X305" s="192"/>
      <c r="Y305" s="192"/>
      <c r="Z305" s="192"/>
      <c r="AA305" s="192"/>
      <c r="AB305" s="192"/>
      <c r="AC305" s="192"/>
      <c r="AD305" s="192"/>
      <c r="AE305" s="192"/>
      <c r="AF305" s="192"/>
      <c r="AG305" s="192"/>
      <c r="AH305" s="192"/>
      <c r="AI305" s="192"/>
      <c r="AJ305" s="346"/>
    </row>
    <row r="306" spans="1:36" ht="39.950000000000003" customHeight="1" thickBot="1">
      <c r="A306" s="342"/>
      <c r="B306" s="262"/>
      <c r="C306" s="262"/>
      <c r="D306" s="262"/>
      <c r="E306" s="262"/>
      <c r="F306" s="262"/>
      <c r="G306" s="262"/>
      <c r="H306" s="262"/>
      <c r="I306" s="262"/>
      <c r="J306" s="262"/>
      <c r="K306" s="262"/>
      <c r="L306" s="262"/>
      <c r="M306" s="262"/>
      <c r="N306" s="262"/>
      <c r="O306" s="262"/>
      <c r="P306" s="262"/>
      <c r="Q306" s="262"/>
      <c r="R306" s="347"/>
      <c r="S306" s="342"/>
      <c r="T306" s="262"/>
      <c r="U306" s="262"/>
      <c r="V306" s="262"/>
      <c r="W306" s="262"/>
      <c r="X306" s="262"/>
      <c r="Y306" s="262"/>
      <c r="Z306" s="262"/>
      <c r="AA306" s="262"/>
      <c r="AB306" s="262"/>
      <c r="AC306" s="262"/>
      <c r="AD306" s="262"/>
      <c r="AE306" s="262"/>
      <c r="AF306" s="262"/>
      <c r="AG306" s="262"/>
      <c r="AH306" s="262"/>
      <c r="AI306" s="262"/>
      <c r="AJ306" s="347"/>
    </row>
    <row r="307" spans="1:36" ht="24.95" customHeight="1" thickTop="1">
      <c r="A307" s="339"/>
      <c r="B307" s="193"/>
      <c r="C307" s="194"/>
      <c r="D307" s="194"/>
      <c r="E307" s="194"/>
      <c r="F307" s="194"/>
      <c r="G307" s="194"/>
      <c r="H307" s="194"/>
      <c r="I307" s="194"/>
      <c r="J307" s="194"/>
      <c r="K307" s="194"/>
      <c r="L307" s="194"/>
      <c r="M307" s="194"/>
      <c r="N307" s="729" t="s">
        <v>1191</v>
      </c>
      <c r="O307" s="729"/>
      <c r="P307" s="729">
        <f>一覧・記入用!A21</f>
        <v>20</v>
      </c>
      <c r="Q307" s="730"/>
      <c r="R307" s="343"/>
      <c r="S307" s="339"/>
      <c r="T307" s="193"/>
      <c r="U307" s="194"/>
      <c r="V307" s="194"/>
      <c r="W307" s="194"/>
      <c r="X307" s="194"/>
      <c r="Y307" s="194"/>
      <c r="Z307" s="194"/>
      <c r="AA307" s="194"/>
      <c r="AB307" s="194"/>
      <c r="AC307" s="194"/>
      <c r="AD307" s="194"/>
      <c r="AE307" s="194"/>
      <c r="AF307" s="729" t="s">
        <v>1191</v>
      </c>
      <c r="AG307" s="729"/>
      <c r="AH307" s="729">
        <f>一覧・印刷用!A54</f>
        <v>50</v>
      </c>
      <c r="AI307" s="730"/>
      <c r="AJ307" s="340"/>
    </row>
    <row r="308" spans="1:36" ht="35.1" customHeight="1">
      <c r="A308" s="339"/>
      <c r="B308" s="195"/>
      <c r="C308" s="720" t="s">
        <v>1192</v>
      </c>
      <c r="D308" s="720"/>
      <c r="E308" s="720"/>
      <c r="F308" s="720"/>
      <c r="G308" s="720"/>
      <c r="H308" s="720"/>
      <c r="I308" s="720"/>
      <c r="J308" s="720"/>
      <c r="K308" s="720"/>
      <c r="L308" s="720"/>
      <c r="M308" s="720"/>
      <c r="N308" s="261"/>
      <c r="Q308" s="196"/>
      <c r="R308" s="340"/>
      <c r="S308" s="339"/>
      <c r="T308" s="195"/>
      <c r="U308" s="720" t="s">
        <v>1192</v>
      </c>
      <c r="V308" s="720"/>
      <c r="W308" s="720"/>
      <c r="X308" s="720"/>
      <c r="Y308" s="720"/>
      <c r="Z308" s="720"/>
      <c r="AA308" s="720"/>
      <c r="AB308" s="720"/>
      <c r="AC308" s="720"/>
      <c r="AD308" s="720"/>
      <c r="AE308" s="720"/>
      <c r="AF308" s="261"/>
      <c r="AI308" s="196"/>
      <c r="AJ308" s="340"/>
    </row>
    <row r="309" spans="1:36" ht="24.95" customHeight="1">
      <c r="A309" s="339"/>
      <c r="B309" s="195"/>
      <c r="Q309" s="196"/>
      <c r="R309" s="340"/>
      <c r="S309" s="339"/>
      <c r="T309" s="195"/>
      <c r="AI309" s="196"/>
      <c r="AJ309" s="340"/>
    </row>
    <row r="310" spans="1:36" ht="35.1" customHeight="1">
      <c r="A310" s="339"/>
      <c r="B310" s="195"/>
      <c r="C310" s="202"/>
      <c r="D310" s="720" t="str">
        <f>一覧・印刷用!D22</f>
        <v>鈴木　章広</v>
      </c>
      <c r="E310" s="720"/>
      <c r="F310" s="720"/>
      <c r="G310" s="720"/>
      <c r="H310" s="720"/>
      <c r="I310" s="724" t="s">
        <v>1193</v>
      </c>
      <c r="J310" s="724"/>
      <c r="K310" s="202"/>
      <c r="L310" s="202"/>
      <c r="M310" s="202"/>
      <c r="Q310" s="196"/>
      <c r="R310" s="340"/>
      <c r="S310" s="339"/>
      <c r="T310" s="195"/>
      <c r="U310" s="202"/>
      <c r="V310" s="720" t="str">
        <f>一覧・印刷用!D54</f>
        <v>望月　雅城</v>
      </c>
      <c r="W310" s="720"/>
      <c r="X310" s="720"/>
      <c r="Y310" s="720"/>
      <c r="Z310" s="720"/>
      <c r="AA310" s="724" t="s">
        <v>1193</v>
      </c>
      <c r="AB310" s="724"/>
      <c r="AC310" s="202"/>
      <c r="AD310" s="202"/>
      <c r="AE310" s="202"/>
      <c r="AI310" s="196"/>
      <c r="AJ310" s="340"/>
    </row>
    <row r="311" spans="1:36" ht="24.95" customHeight="1" thickBot="1">
      <c r="A311" s="339"/>
      <c r="B311" s="195"/>
      <c r="D311" s="203"/>
      <c r="E311" s="203"/>
      <c r="F311" s="203"/>
      <c r="G311" s="203"/>
      <c r="H311" s="203"/>
      <c r="I311" s="203"/>
      <c r="J311" s="203"/>
      <c r="Q311" s="196"/>
      <c r="R311" s="340"/>
      <c r="S311" s="339"/>
      <c r="T311" s="195"/>
      <c r="V311" s="203"/>
      <c r="W311" s="203"/>
      <c r="X311" s="203"/>
      <c r="Y311" s="203"/>
      <c r="Z311" s="203"/>
      <c r="AA311" s="203"/>
      <c r="AB311" s="203"/>
      <c r="AI311" s="196"/>
      <c r="AJ311" s="340"/>
    </row>
    <row r="312" spans="1:36" ht="35.1" customHeight="1" thickBot="1">
      <c r="A312" s="339"/>
      <c r="B312" s="195"/>
      <c r="C312" s="201"/>
      <c r="D312" s="721" t="str">
        <f>D7</f>
        <v>￥　6，0 0 0　円也</v>
      </c>
      <c r="E312" s="722"/>
      <c r="F312" s="722"/>
      <c r="G312" s="722"/>
      <c r="H312" s="722"/>
      <c r="I312" s="722"/>
      <c r="J312" s="723"/>
      <c r="K312" s="202"/>
      <c r="L312" s="201"/>
      <c r="M312" s="201"/>
      <c r="N312" s="201"/>
      <c r="Q312" s="196"/>
      <c r="R312" s="340"/>
      <c r="S312" s="339"/>
      <c r="T312" s="195"/>
      <c r="U312" s="201"/>
      <c r="V312" s="721" t="str">
        <f>D7</f>
        <v>￥　6，0 0 0　円也</v>
      </c>
      <c r="W312" s="722"/>
      <c r="X312" s="722"/>
      <c r="Y312" s="722"/>
      <c r="Z312" s="722"/>
      <c r="AA312" s="722"/>
      <c r="AB312" s="723"/>
      <c r="AC312" s="202"/>
      <c r="AD312" s="201"/>
      <c r="AE312" s="201"/>
      <c r="AF312" s="201"/>
      <c r="AI312" s="196"/>
      <c r="AJ312" s="340"/>
    </row>
    <row r="313" spans="1:36" ht="20.100000000000001" customHeight="1">
      <c r="A313" s="339"/>
      <c r="B313" s="195"/>
      <c r="D313" s="733" t="str">
        <f>D8</f>
        <v>但し、第三種認定料及び認定会経費として。</v>
      </c>
      <c r="E313" s="733"/>
      <c r="F313" s="733"/>
      <c r="G313" s="733"/>
      <c r="H313" s="733"/>
      <c r="I313" s="733"/>
      <c r="J313" s="733"/>
      <c r="K313" s="56"/>
      <c r="L313" s="56"/>
      <c r="M313" s="56"/>
      <c r="N313" s="56"/>
      <c r="O313" s="56"/>
      <c r="P313" s="56"/>
      <c r="Q313" s="260"/>
      <c r="R313" s="344"/>
      <c r="S313" s="339"/>
      <c r="T313" s="195"/>
      <c r="V313" s="733" t="str">
        <f>D8</f>
        <v>但し、第三種認定料及び認定会経費として。</v>
      </c>
      <c r="W313" s="733"/>
      <c r="X313" s="733"/>
      <c r="Y313" s="733"/>
      <c r="Z313" s="733"/>
      <c r="AA313" s="733"/>
      <c r="AB313" s="733"/>
      <c r="AC313" s="56"/>
      <c r="AD313" s="56"/>
      <c r="AE313" s="56"/>
      <c r="AF313" s="56"/>
      <c r="AG313" s="56"/>
      <c r="AH313" s="56"/>
      <c r="AI313" s="260"/>
      <c r="AJ313" s="340"/>
    </row>
    <row r="314" spans="1:36" ht="20.100000000000001" customHeight="1">
      <c r="A314" s="339"/>
      <c r="B314" s="195"/>
      <c r="Q314" s="196"/>
      <c r="R314" s="340"/>
      <c r="S314" s="339"/>
      <c r="T314" s="195"/>
      <c r="AI314" s="196"/>
      <c r="AJ314" s="340"/>
    </row>
    <row r="315" spans="1:36" ht="20.100000000000001" customHeight="1">
      <c r="A315" s="339"/>
      <c r="B315" s="195"/>
      <c r="F315" s="741" t="s">
        <v>1195</v>
      </c>
      <c r="G315" s="741"/>
      <c r="H315" s="741"/>
      <c r="I315" s="741"/>
      <c r="J315" s="741"/>
      <c r="K315" s="737" t="str">
        <f>K10</f>
        <v>令和元年12月8日</v>
      </c>
      <c r="L315" s="737"/>
      <c r="M315" s="737"/>
      <c r="N315" s="737"/>
      <c r="O315" s="737"/>
      <c r="P315" s="737"/>
      <c r="Q315" s="738"/>
      <c r="R315" s="345"/>
      <c r="S315" s="339"/>
      <c r="T315" s="195"/>
      <c r="X315" s="741" t="s">
        <v>1195</v>
      </c>
      <c r="Y315" s="741"/>
      <c r="Z315" s="741"/>
      <c r="AA315" s="741"/>
      <c r="AB315" s="741"/>
      <c r="AC315" s="737" t="str">
        <f>K10</f>
        <v>令和元年12月8日</v>
      </c>
      <c r="AD315" s="737"/>
      <c r="AE315" s="737"/>
      <c r="AF315" s="737"/>
      <c r="AG315" s="737"/>
      <c r="AH315" s="737"/>
      <c r="AI315" s="738"/>
      <c r="AJ315" s="340"/>
    </row>
    <row r="316" spans="1:36" ht="20.100000000000001" customHeight="1" thickBot="1">
      <c r="A316" s="339"/>
      <c r="B316" s="195"/>
      <c r="Q316" s="196"/>
      <c r="R316" s="340"/>
      <c r="S316" s="339"/>
      <c r="T316" s="195"/>
      <c r="AI316" s="196"/>
      <c r="AJ316" s="340"/>
    </row>
    <row r="317" spans="1:36" ht="20.100000000000001" customHeight="1">
      <c r="A317" s="339"/>
      <c r="B317" s="195"/>
      <c r="F317" s="731" t="s">
        <v>1198</v>
      </c>
      <c r="G317" s="731"/>
      <c r="H317" s="731"/>
      <c r="I317" s="731"/>
      <c r="J317" s="731"/>
      <c r="K317" s="731"/>
      <c r="L317" s="731"/>
      <c r="M317" s="732"/>
      <c r="N317" s="742" t="s">
        <v>1197</v>
      </c>
      <c r="O317" s="713" t="s">
        <v>1240</v>
      </c>
      <c r="P317" s="716" t="s">
        <v>1196</v>
      </c>
      <c r="Q317" s="196"/>
      <c r="R317" s="340"/>
      <c r="S317" s="339"/>
      <c r="T317" s="195"/>
      <c r="X317" s="731" t="s">
        <v>1198</v>
      </c>
      <c r="Y317" s="731"/>
      <c r="Z317" s="731"/>
      <c r="AA317" s="731"/>
      <c r="AB317" s="731"/>
      <c r="AC317" s="731"/>
      <c r="AD317" s="731"/>
      <c r="AE317" s="732"/>
      <c r="AF317" s="742" t="s">
        <v>1197</v>
      </c>
      <c r="AG317" s="713" t="s">
        <v>1240</v>
      </c>
      <c r="AH317" s="716" t="s">
        <v>1196</v>
      </c>
      <c r="AI317" s="196"/>
      <c r="AJ317" s="340"/>
    </row>
    <row r="318" spans="1:36" ht="20.100000000000001" customHeight="1">
      <c r="A318" s="339"/>
      <c r="B318" s="195"/>
      <c r="F318" s="731" t="s">
        <v>1199</v>
      </c>
      <c r="G318" s="731"/>
      <c r="H318" s="731"/>
      <c r="I318" s="731"/>
      <c r="J318" s="731"/>
      <c r="K318" s="731"/>
      <c r="L318" s="731"/>
      <c r="M318" s="732"/>
      <c r="N318" s="743"/>
      <c r="O318" s="714"/>
      <c r="P318" s="717"/>
      <c r="Q318" s="196"/>
      <c r="R318" s="340"/>
      <c r="S318" s="339"/>
      <c r="T318" s="195"/>
      <c r="X318" s="731" t="s">
        <v>1199</v>
      </c>
      <c r="Y318" s="731"/>
      <c r="Z318" s="731"/>
      <c r="AA318" s="731"/>
      <c r="AB318" s="731"/>
      <c r="AC318" s="731"/>
      <c r="AD318" s="731"/>
      <c r="AE318" s="732"/>
      <c r="AF318" s="743"/>
      <c r="AG318" s="714"/>
      <c r="AH318" s="717"/>
      <c r="AI318" s="196"/>
      <c r="AJ318" s="340"/>
    </row>
    <row r="319" spans="1:36" ht="20.100000000000001" customHeight="1" thickBot="1">
      <c r="A319" s="339"/>
      <c r="B319" s="195"/>
      <c r="F319" s="731" t="s">
        <v>1259</v>
      </c>
      <c r="G319" s="731"/>
      <c r="H319" s="731"/>
      <c r="I319" s="731"/>
      <c r="J319" s="731"/>
      <c r="K319" s="731"/>
      <c r="L319" s="731"/>
      <c r="M319" s="732"/>
      <c r="N319" s="744"/>
      <c r="O319" s="715"/>
      <c r="P319" s="718"/>
      <c r="Q319" s="196"/>
      <c r="R319" s="340"/>
      <c r="S319" s="339"/>
      <c r="T319" s="195"/>
      <c r="X319" s="731" t="s">
        <v>1259</v>
      </c>
      <c r="Y319" s="731"/>
      <c r="Z319" s="731"/>
      <c r="AA319" s="731"/>
      <c r="AB319" s="731"/>
      <c r="AC319" s="731"/>
      <c r="AD319" s="731"/>
      <c r="AE319" s="732"/>
      <c r="AF319" s="744"/>
      <c r="AG319" s="715"/>
      <c r="AH319" s="718"/>
      <c r="AI319" s="196"/>
      <c r="AJ319" s="340"/>
    </row>
    <row r="320" spans="1:36" ht="20.100000000000001" customHeight="1" thickBot="1">
      <c r="A320" s="339"/>
      <c r="B320" s="197"/>
      <c r="C320" s="198"/>
      <c r="D320" s="198"/>
      <c r="E320" s="198"/>
      <c r="F320" s="198"/>
      <c r="G320" s="198"/>
      <c r="H320" s="198"/>
      <c r="I320" s="198"/>
      <c r="J320" s="198"/>
      <c r="K320" s="198"/>
      <c r="L320" s="198"/>
      <c r="M320" s="198"/>
      <c r="N320" s="198"/>
      <c r="O320" s="198"/>
      <c r="P320" s="198"/>
      <c r="Q320" s="199"/>
      <c r="R320" s="340"/>
      <c r="S320" s="339"/>
      <c r="T320" s="197"/>
      <c r="U320" s="198"/>
      <c r="V320" s="198"/>
      <c r="W320" s="198"/>
      <c r="X320" s="198"/>
      <c r="Y320" s="198"/>
      <c r="Z320" s="198"/>
      <c r="AA320" s="198"/>
      <c r="AB320" s="198"/>
      <c r="AC320" s="198"/>
      <c r="AD320" s="198"/>
      <c r="AE320" s="198"/>
      <c r="AF320" s="198"/>
      <c r="AG320" s="198"/>
      <c r="AH320" s="198"/>
      <c r="AI320" s="199"/>
      <c r="AJ320" s="340"/>
    </row>
    <row r="321" spans="1:36" ht="27" customHeight="1" thickTop="1">
      <c r="A321" s="341"/>
      <c r="B321" s="265"/>
      <c r="C321" s="265"/>
      <c r="D321" s="265"/>
      <c r="E321" s="265"/>
      <c r="F321" s="265"/>
      <c r="G321" s="265"/>
      <c r="H321" s="265"/>
      <c r="I321" s="265"/>
      <c r="J321" s="265"/>
      <c r="K321" s="265"/>
      <c r="L321" s="265"/>
      <c r="M321" s="265"/>
      <c r="N321" s="265"/>
      <c r="O321" s="265"/>
      <c r="P321" s="265"/>
      <c r="Q321" s="265"/>
      <c r="R321" s="346"/>
      <c r="S321" s="341"/>
      <c r="T321" s="265"/>
      <c r="U321" s="265"/>
      <c r="V321" s="265"/>
      <c r="W321" s="265"/>
      <c r="X321" s="265"/>
      <c r="Y321" s="265"/>
      <c r="Z321" s="265"/>
      <c r="AA321" s="265"/>
      <c r="AB321" s="265"/>
      <c r="AC321" s="265"/>
      <c r="AD321" s="265"/>
      <c r="AE321" s="265"/>
      <c r="AF321" s="265"/>
      <c r="AG321" s="265"/>
      <c r="AH321" s="265"/>
      <c r="AI321" s="265"/>
      <c r="AJ321" s="346"/>
    </row>
    <row r="322" spans="1:36" ht="27" customHeight="1" thickBot="1">
      <c r="A322" s="342"/>
      <c r="B322" s="266"/>
      <c r="C322" s="266"/>
      <c r="D322" s="266"/>
      <c r="E322" s="266"/>
      <c r="F322" s="266"/>
      <c r="G322" s="266"/>
      <c r="H322" s="266"/>
      <c r="I322" s="266"/>
      <c r="J322" s="266"/>
      <c r="K322" s="266"/>
      <c r="L322" s="266"/>
      <c r="M322" s="266"/>
      <c r="N322" s="266"/>
      <c r="O322" s="266"/>
      <c r="P322" s="266"/>
      <c r="Q322" s="266"/>
      <c r="R322" s="347"/>
      <c r="S322" s="342"/>
      <c r="T322" s="266"/>
      <c r="U322" s="266"/>
      <c r="V322" s="266"/>
      <c r="W322" s="266"/>
      <c r="X322" s="266"/>
      <c r="Y322" s="266"/>
      <c r="Z322" s="266"/>
      <c r="AA322" s="266"/>
      <c r="AB322" s="266"/>
      <c r="AC322" s="266"/>
      <c r="AD322" s="266"/>
      <c r="AE322" s="266"/>
      <c r="AF322" s="266"/>
      <c r="AG322" s="266"/>
      <c r="AH322" s="266"/>
      <c r="AI322" s="266"/>
      <c r="AJ322" s="347"/>
    </row>
    <row r="323" spans="1:36" ht="24.95" customHeight="1" thickTop="1">
      <c r="A323" s="339"/>
      <c r="B323" s="193"/>
      <c r="C323" s="194"/>
      <c r="D323" s="194"/>
      <c r="E323" s="194"/>
      <c r="F323" s="194"/>
      <c r="G323" s="194"/>
      <c r="H323" s="194"/>
      <c r="I323" s="194"/>
      <c r="J323" s="194"/>
      <c r="K323" s="194"/>
      <c r="L323" s="194"/>
      <c r="M323" s="194"/>
      <c r="N323" s="729" t="s">
        <v>1191</v>
      </c>
      <c r="O323" s="729"/>
      <c r="P323" s="729">
        <f>一覧・印刷用!A23</f>
        <v>21</v>
      </c>
      <c r="Q323" s="730"/>
      <c r="R323" s="343"/>
      <c r="S323" s="339"/>
      <c r="T323" s="193"/>
      <c r="U323" s="194"/>
      <c r="V323" s="194"/>
      <c r="W323" s="194"/>
      <c r="X323" s="194"/>
      <c r="Y323" s="194"/>
      <c r="Z323" s="194"/>
      <c r="AA323" s="194"/>
      <c r="AB323" s="194"/>
      <c r="AC323" s="194"/>
      <c r="AD323" s="194"/>
      <c r="AE323" s="194"/>
      <c r="AF323" s="729" t="s">
        <v>1191</v>
      </c>
      <c r="AG323" s="729"/>
      <c r="AH323" s="729">
        <f>一覧・印刷用!A55</f>
        <v>51</v>
      </c>
      <c r="AI323" s="730"/>
      <c r="AJ323" s="340"/>
    </row>
    <row r="324" spans="1:36" ht="35.1" customHeight="1">
      <c r="A324" s="339"/>
      <c r="B324" s="195"/>
      <c r="C324" s="720" t="s">
        <v>1192</v>
      </c>
      <c r="D324" s="720"/>
      <c r="E324" s="720"/>
      <c r="F324" s="720"/>
      <c r="G324" s="720"/>
      <c r="H324" s="720"/>
      <c r="I324" s="720"/>
      <c r="J324" s="720"/>
      <c r="K324" s="720"/>
      <c r="L324" s="720"/>
      <c r="M324" s="720"/>
      <c r="N324" s="261"/>
      <c r="Q324" s="196"/>
      <c r="R324" s="340"/>
      <c r="S324" s="339"/>
      <c r="T324" s="195"/>
      <c r="U324" s="720" t="s">
        <v>1192</v>
      </c>
      <c r="V324" s="720"/>
      <c r="W324" s="720"/>
      <c r="X324" s="720"/>
      <c r="Y324" s="720"/>
      <c r="Z324" s="720"/>
      <c r="AA324" s="720"/>
      <c r="AB324" s="720"/>
      <c r="AC324" s="720"/>
      <c r="AD324" s="720"/>
      <c r="AE324" s="720"/>
      <c r="AF324" s="261"/>
      <c r="AI324" s="196"/>
      <c r="AJ324" s="340"/>
    </row>
    <row r="325" spans="1:36" ht="24.95" customHeight="1">
      <c r="A325" s="339"/>
      <c r="B325" s="195"/>
      <c r="Q325" s="196"/>
      <c r="R325" s="340"/>
      <c r="S325" s="339"/>
      <c r="T325" s="195"/>
      <c r="AI325" s="196"/>
      <c r="AJ325" s="340"/>
    </row>
    <row r="326" spans="1:36" ht="35.1" customHeight="1">
      <c r="A326" s="339"/>
      <c r="B326" s="195"/>
      <c r="C326" s="202"/>
      <c r="D326" s="720" t="str">
        <f>一覧・印刷用!D23</f>
        <v>陶山　淳悟</v>
      </c>
      <c r="E326" s="720"/>
      <c r="F326" s="720"/>
      <c r="G326" s="720"/>
      <c r="H326" s="720"/>
      <c r="I326" s="724" t="s">
        <v>1193</v>
      </c>
      <c r="J326" s="724"/>
      <c r="K326" s="202"/>
      <c r="L326" s="202"/>
      <c r="M326" s="202"/>
      <c r="Q326" s="196"/>
      <c r="R326" s="340"/>
      <c r="S326" s="339"/>
      <c r="T326" s="195"/>
      <c r="U326" s="202"/>
      <c r="V326" s="720" t="str">
        <f>一覧・印刷用!D55</f>
        <v>望月　陽平</v>
      </c>
      <c r="W326" s="720"/>
      <c r="X326" s="720"/>
      <c r="Y326" s="720"/>
      <c r="Z326" s="720"/>
      <c r="AA326" s="724" t="s">
        <v>1193</v>
      </c>
      <c r="AB326" s="724"/>
      <c r="AC326" s="202"/>
      <c r="AD326" s="202"/>
      <c r="AE326" s="202"/>
      <c r="AI326" s="196"/>
      <c r="AJ326" s="340"/>
    </row>
    <row r="327" spans="1:36" ht="24.95" customHeight="1" thickBot="1">
      <c r="A327" s="339"/>
      <c r="B327" s="195"/>
      <c r="D327" s="203"/>
      <c r="E327" s="203"/>
      <c r="F327" s="203"/>
      <c r="G327" s="203"/>
      <c r="H327" s="203"/>
      <c r="I327" s="203"/>
      <c r="J327" s="203"/>
      <c r="Q327" s="196"/>
      <c r="R327" s="340"/>
      <c r="S327" s="339"/>
      <c r="T327" s="195"/>
      <c r="V327" s="203"/>
      <c r="W327" s="203"/>
      <c r="X327" s="203"/>
      <c r="Y327" s="203"/>
      <c r="Z327" s="203"/>
      <c r="AA327" s="203"/>
      <c r="AB327" s="203"/>
      <c r="AI327" s="196"/>
      <c r="AJ327" s="340"/>
    </row>
    <row r="328" spans="1:36" ht="35.1" customHeight="1" thickBot="1">
      <c r="A328" s="339"/>
      <c r="B328" s="195"/>
      <c r="C328" s="201"/>
      <c r="D328" s="721" t="str">
        <f>D7</f>
        <v>￥　6，0 0 0　円也</v>
      </c>
      <c r="E328" s="722"/>
      <c r="F328" s="722"/>
      <c r="G328" s="722"/>
      <c r="H328" s="722"/>
      <c r="I328" s="722"/>
      <c r="J328" s="723"/>
      <c r="K328" s="202"/>
      <c r="L328" s="201"/>
      <c r="M328" s="201"/>
      <c r="N328" s="201"/>
      <c r="Q328" s="196"/>
      <c r="R328" s="340"/>
      <c r="S328" s="339"/>
      <c r="T328" s="195"/>
      <c r="U328" s="201"/>
      <c r="V328" s="721" t="str">
        <f>D7</f>
        <v>￥　6，0 0 0　円也</v>
      </c>
      <c r="W328" s="722"/>
      <c r="X328" s="722"/>
      <c r="Y328" s="722"/>
      <c r="Z328" s="722"/>
      <c r="AA328" s="722"/>
      <c r="AB328" s="723"/>
      <c r="AC328" s="202"/>
      <c r="AD328" s="201"/>
      <c r="AE328" s="201"/>
      <c r="AF328" s="201"/>
      <c r="AI328" s="196"/>
      <c r="AJ328" s="340"/>
    </row>
    <row r="329" spans="1:36" ht="20.100000000000001" customHeight="1">
      <c r="A329" s="339"/>
      <c r="B329" s="195"/>
      <c r="D329" s="733" t="str">
        <f>D8</f>
        <v>但し、第三種認定料及び認定会経費として。</v>
      </c>
      <c r="E329" s="733"/>
      <c r="F329" s="733"/>
      <c r="G329" s="733"/>
      <c r="H329" s="733"/>
      <c r="I329" s="733"/>
      <c r="J329" s="733"/>
      <c r="K329" s="56"/>
      <c r="L329" s="56"/>
      <c r="M329" s="56"/>
      <c r="N329" s="56"/>
      <c r="O329" s="56"/>
      <c r="P329" s="56"/>
      <c r="Q329" s="260"/>
      <c r="R329" s="344"/>
      <c r="S329" s="339"/>
      <c r="T329" s="195"/>
      <c r="V329" s="733" t="str">
        <f>D8</f>
        <v>但し、第三種認定料及び認定会経費として。</v>
      </c>
      <c r="W329" s="733"/>
      <c r="X329" s="733"/>
      <c r="Y329" s="733"/>
      <c r="Z329" s="733"/>
      <c r="AA329" s="733"/>
      <c r="AB329" s="733"/>
      <c r="AC329" s="56"/>
      <c r="AD329" s="56"/>
      <c r="AE329" s="56"/>
      <c r="AF329" s="56"/>
      <c r="AG329" s="56"/>
      <c r="AH329" s="56"/>
      <c r="AI329" s="260"/>
      <c r="AJ329" s="340"/>
    </row>
    <row r="330" spans="1:36" ht="20.100000000000001" customHeight="1">
      <c r="A330" s="339"/>
      <c r="B330" s="195"/>
      <c r="Q330" s="196"/>
      <c r="R330" s="340"/>
      <c r="S330" s="339"/>
      <c r="T330" s="195"/>
      <c r="AI330" s="196"/>
      <c r="AJ330" s="340"/>
    </row>
    <row r="331" spans="1:36" ht="20.100000000000001" customHeight="1">
      <c r="A331" s="339"/>
      <c r="B331" s="195"/>
      <c r="F331" s="741" t="s">
        <v>1195</v>
      </c>
      <c r="G331" s="741"/>
      <c r="H331" s="741"/>
      <c r="I331" s="741"/>
      <c r="J331" s="741"/>
      <c r="K331" s="737" t="str">
        <f>K10</f>
        <v>令和元年12月8日</v>
      </c>
      <c r="L331" s="737"/>
      <c r="M331" s="737"/>
      <c r="N331" s="737"/>
      <c r="O331" s="737"/>
      <c r="P331" s="737"/>
      <c r="Q331" s="738"/>
      <c r="R331" s="345"/>
      <c r="S331" s="339"/>
      <c r="T331" s="195"/>
      <c r="X331" s="741" t="s">
        <v>1195</v>
      </c>
      <c r="Y331" s="741"/>
      <c r="Z331" s="741"/>
      <c r="AA331" s="741"/>
      <c r="AB331" s="741"/>
      <c r="AC331" s="737" t="str">
        <f>K10</f>
        <v>令和元年12月8日</v>
      </c>
      <c r="AD331" s="737"/>
      <c r="AE331" s="737"/>
      <c r="AF331" s="737"/>
      <c r="AG331" s="737"/>
      <c r="AH331" s="737"/>
      <c r="AI331" s="738"/>
      <c r="AJ331" s="340"/>
    </row>
    <row r="332" spans="1:36" ht="20.100000000000001" customHeight="1" thickBot="1">
      <c r="A332" s="339"/>
      <c r="B332" s="195"/>
      <c r="Q332" s="196"/>
      <c r="R332" s="340"/>
      <c r="S332" s="339"/>
      <c r="T332" s="195"/>
      <c r="AI332" s="196"/>
      <c r="AJ332" s="340"/>
    </row>
    <row r="333" spans="1:36" ht="20.100000000000001" customHeight="1">
      <c r="A333" s="339"/>
      <c r="B333" s="195"/>
      <c r="F333" s="731" t="s">
        <v>1198</v>
      </c>
      <c r="G333" s="731"/>
      <c r="H333" s="731"/>
      <c r="I333" s="731"/>
      <c r="J333" s="731"/>
      <c r="K333" s="731"/>
      <c r="L333" s="731"/>
      <c r="M333" s="732"/>
      <c r="N333" s="742" t="s">
        <v>1197</v>
      </c>
      <c r="O333" s="713" t="s">
        <v>1240</v>
      </c>
      <c r="P333" s="716" t="s">
        <v>1196</v>
      </c>
      <c r="Q333" s="196"/>
      <c r="R333" s="340"/>
      <c r="S333" s="339"/>
      <c r="T333" s="195"/>
      <c r="X333" s="731" t="s">
        <v>1198</v>
      </c>
      <c r="Y333" s="731"/>
      <c r="Z333" s="731"/>
      <c r="AA333" s="731"/>
      <c r="AB333" s="731"/>
      <c r="AC333" s="731"/>
      <c r="AD333" s="731"/>
      <c r="AE333" s="732"/>
      <c r="AF333" s="742" t="s">
        <v>1197</v>
      </c>
      <c r="AG333" s="713" t="s">
        <v>1240</v>
      </c>
      <c r="AH333" s="716" t="s">
        <v>1196</v>
      </c>
      <c r="AI333" s="196"/>
      <c r="AJ333" s="340"/>
    </row>
    <row r="334" spans="1:36" ht="20.100000000000001" customHeight="1">
      <c r="A334" s="339"/>
      <c r="B334" s="195"/>
      <c r="F334" s="731" t="s">
        <v>1199</v>
      </c>
      <c r="G334" s="731"/>
      <c r="H334" s="731"/>
      <c r="I334" s="731"/>
      <c r="J334" s="731"/>
      <c r="K334" s="731"/>
      <c r="L334" s="731"/>
      <c r="M334" s="732"/>
      <c r="N334" s="743"/>
      <c r="O334" s="714"/>
      <c r="P334" s="717"/>
      <c r="Q334" s="196"/>
      <c r="R334" s="340"/>
      <c r="S334" s="339"/>
      <c r="T334" s="195"/>
      <c r="X334" s="731" t="s">
        <v>1199</v>
      </c>
      <c r="Y334" s="731"/>
      <c r="Z334" s="731"/>
      <c r="AA334" s="731"/>
      <c r="AB334" s="731"/>
      <c r="AC334" s="731"/>
      <c r="AD334" s="731"/>
      <c r="AE334" s="732"/>
      <c r="AF334" s="743"/>
      <c r="AG334" s="714"/>
      <c r="AH334" s="717"/>
      <c r="AI334" s="196"/>
      <c r="AJ334" s="340"/>
    </row>
    <row r="335" spans="1:36" ht="20.100000000000001" customHeight="1" thickBot="1">
      <c r="A335" s="339"/>
      <c r="B335" s="195"/>
      <c r="F335" s="731" t="s">
        <v>1259</v>
      </c>
      <c r="G335" s="731"/>
      <c r="H335" s="731"/>
      <c r="I335" s="731"/>
      <c r="J335" s="731"/>
      <c r="K335" s="731"/>
      <c r="L335" s="731"/>
      <c r="M335" s="732"/>
      <c r="N335" s="744"/>
      <c r="O335" s="715"/>
      <c r="P335" s="718"/>
      <c r="Q335" s="196"/>
      <c r="R335" s="340"/>
      <c r="S335" s="339"/>
      <c r="T335" s="195"/>
      <c r="X335" s="731" t="s">
        <v>1259</v>
      </c>
      <c r="Y335" s="731"/>
      <c r="Z335" s="731"/>
      <c r="AA335" s="731"/>
      <c r="AB335" s="731"/>
      <c r="AC335" s="731"/>
      <c r="AD335" s="731"/>
      <c r="AE335" s="732"/>
      <c r="AF335" s="744"/>
      <c r="AG335" s="715"/>
      <c r="AH335" s="718"/>
      <c r="AI335" s="196"/>
      <c r="AJ335" s="340"/>
    </row>
    <row r="336" spans="1:36" ht="20.100000000000001" customHeight="1" thickBot="1">
      <c r="A336" s="339"/>
      <c r="B336" s="197"/>
      <c r="C336" s="198"/>
      <c r="D336" s="198"/>
      <c r="E336" s="198"/>
      <c r="F336" s="198"/>
      <c r="G336" s="198"/>
      <c r="H336" s="198"/>
      <c r="I336" s="198"/>
      <c r="J336" s="198"/>
      <c r="K336" s="198"/>
      <c r="L336" s="198"/>
      <c r="M336" s="198"/>
      <c r="N336" s="198"/>
      <c r="O336" s="198"/>
      <c r="P336" s="198"/>
      <c r="Q336" s="199"/>
      <c r="R336" s="340"/>
      <c r="S336" s="339"/>
      <c r="T336" s="197"/>
      <c r="U336" s="198"/>
      <c r="V336" s="198"/>
      <c r="W336" s="198"/>
      <c r="X336" s="198"/>
      <c r="Y336" s="198"/>
      <c r="Z336" s="198"/>
      <c r="AA336" s="198"/>
      <c r="AB336" s="198"/>
      <c r="AC336" s="198"/>
      <c r="AD336" s="198"/>
      <c r="AE336" s="198"/>
      <c r="AF336" s="198"/>
      <c r="AG336" s="198"/>
      <c r="AH336" s="198"/>
      <c r="AI336" s="199"/>
      <c r="AJ336" s="340"/>
    </row>
    <row r="337" spans="1:36" ht="39.950000000000003" customHeight="1" thickTop="1">
      <c r="A337" s="341"/>
      <c r="B337" s="265"/>
      <c r="C337" s="265"/>
      <c r="D337" s="265"/>
      <c r="E337" s="265"/>
      <c r="F337" s="265"/>
      <c r="G337" s="265"/>
      <c r="H337" s="265"/>
      <c r="I337" s="265"/>
      <c r="J337" s="265"/>
      <c r="K337" s="265"/>
      <c r="L337" s="265"/>
      <c r="M337" s="265"/>
      <c r="N337" s="265"/>
      <c r="O337" s="265"/>
      <c r="P337" s="265"/>
      <c r="Q337" s="265"/>
      <c r="R337" s="346"/>
      <c r="S337" s="341"/>
      <c r="T337" s="265"/>
      <c r="U337" s="265"/>
      <c r="V337" s="265"/>
      <c r="W337" s="265"/>
      <c r="X337" s="265"/>
      <c r="Y337" s="265"/>
      <c r="Z337" s="265"/>
      <c r="AA337" s="265"/>
      <c r="AB337" s="265"/>
      <c r="AC337" s="265"/>
      <c r="AD337" s="265"/>
      <c r="AE337" s="265"/>
      <c r="AF337" s="265"/>
      <c r="AG337" s="265"/>
      <c r="AH337" s="265"/>
      <c r="AI337" s="265"/>
      <c r="AJ337" s="346"/>
    </row>
    <row r="338" spans="1:36" ht="39.950000000000003" customHeight="1" thickBot="1">
      <c r="A338" s="342"/>
      <c r="B338" s="266"/>
      <c r="C338" s="266"/>
      <c r="D338" s="266"/>
      <c r="E338" s="266"/>
      <c r="F338" s="266"/>
      <c r="G338" s="266"/>
      <c r="H338" s="266"/>
      <c r="I338" s="266"/>
      <c r="J338" s="266"/>
      <c r="K338" s="266"/>
      <c r="L338" s="266"/>
      <c r="M338" s="266"/>
      <c r="N338" s="266"/>
      <c r="O338" s="266"/>
      <c r="P338" s="266"/>
      <c r="Q338" s="266"/>
      <c r="R338" s="347"/>
      <c r="S338" s="342"/>
      <c r="T338" s="266"/>
      <c r="U338" s="266"/>
      <c r="V338" s="266"/>
      <c r="W338" s="266"/>
      <c r="X338" s="266"/>
      <c r="Y338" s="266"/>
      <c r="Z338" s="266"/>
      <c r="AA338" s="266"/>
      <c r="AB338" s="266"/>
      <c r="AC338" s="266"/>
      <c r="AD338" s="266"/>
      <c r="AE338" s="266"/>
      <c r="AF338" s="266"/>
      <c r="AG338" s="266"/>
      <c r="AH338" s="266"/>
      <c r="AI338" s="266"/>
      <c r="AJ338" s="347"/>
    </row>
    <row r="339" spans="1:36" ht="24.95" customHeight="1" thickTop="1">
      <c r="A339" s="339"/>
      <c r="B339" s="193"/>
      <c r="C339" s="194"/>
      <c r="D339" s="194"/>
      <c r="E339" s="194"/>
      <c r="F339" s="194"/>
      <c r="G339" s="194"/>
      <c r="H339" s="194"/>
      <c r="I339" s="194"/>
      <c r="J339" s="194"/>
      <c r="K339" s="194"/>
      <c r="L339" s="194"/>
      <c r="M339" s="194"/>
      <c r="N339" s="729" t="s">
        <v>1191</v>
      </c>
      <c r="O339" s="729"/>
      <c r="P339" s="729">
        <f>一覧・印刷用!A24</f>
        <v>22</v>
      </c>
      <c r="Q339" s="730"/>
      <c r="R339" s="343"/>
      <c r="S339" s="339"/>
      <c r="T339" s="304"/>
      <c r="U339" s="305"/>
      <c r="V339" s="305"/>
      <c r="W339" s="305"/>
      <c r="X339" s="305"/>
      <c r="Y339" s="305"/>
      <c r="Z339" s="305"/>
      <c r="AA339" s="305"/>
      <c r="AB339" s="305"/>
      <c r="AC339" s="305"/>
      <c r="AD339" s="305"/>
      <c r="AE339" s="305"/>
      <c r="AF339" s="774" t="s">
        <v>1191</v>
      </c>
      <c r="AG339" s="774"/>
      <c r="AH339" s="729">
        <f>一覧・印刷用!A56</f>
        <v>52</v>
      </c>
      <c r="AI339" s="730"/>
      <c r="AJ339" s="340"/>
    </row>
    <row r="340" spans="1:36" ht="35.1" customHeight="1">
      <c r="A340" s="339"/>
      <c r="B340" s="195"/>
      <c r="C340" s="720" t="s">
        <v>1192</v>
      </c>
      <c r="D340" s="720"/>
      <c r="E340" s="720"/>
      <c r="F340" s="720"/>
      <c r="G340" s="720"/>
      <c r="H340" s="720"/>
      <c r="I340" s="720"/>
      <c r="J340" s="720"/>
      <c r="K340" s="720"/>
      <c r="L340" s="720"/>
      <c r="M340" s="720"/>
      <c r="N340" s="261"/>
      <c r="Q340" s="196"/>
      <c r="R340" s="340"/>
      <c r="S340" s="339"/>
      <c r="T340" s="306"/>
      <c r="U340" s="770" t="s">
        <v>1192</v>
      </c>
      <c r="V340" s="770"/>
      <c r="W340" s="770"/>
      <c r="X340" s="770"/>
      <c r="Y340" s="770"/>
      <c r="Z340" s="770"/>
      <c r="AA340" s="770"/>
      <c r="AB340" s="770"/>
      <c r="AC340" s="770"/>
      <c r="AD340" s="770"/>
      <c r="AE340" s="770"/>
      <c r="AF340" s="307"/>
      <c r="AG340" s="308"/>
      <c r="AH340" s="308"/>
      <c r="AI340" s="309"/>
      <c r="AJ340" s="340"/>
    </row>
    <row r="341" spans="1:36" ht="24.95" customHeight="1">
      <c r="A341" s="339"/>
      <c r="B341" s="195"/>
      <c r="Q341" s="196"/>
      <c r="R341" s="340"/>
      <c r="S341" s="339"/>
      <c r="T341" s="306"/>
      <c r="U341" s="308"/>
      <c r="V341" s="308"/>
      <c r="W341" s="308"/>
      <c r="X341" s="308"/>
      <c r="Y341" s="308"/>
      <c r="Z341" s="308"/>
      <c r="AA341" s="308"/>
      <c r="AB341" s="308"/>
      <c r="AC341" s="308"/>
      <c r="AD341" s="308"/>
      <c r="AE341" s="308"/>
      <c r="AF341" s="308"/>
      <c r="AG341" s="308"/>
      <c r="AH341" s="308"/>
      <c r="AI341" s="309"/>
      <c r="AJ341" s="340"/>
    </row>
    <row r="342" spans="1:36" ht="35.1" customHeight="1">
      <c r="A342" s="339"/>
      <c r="B342" s="195"/>
      <c r="C342" s="202"/>
      <c r="D342" s="720" t="str">
        <f>一覧・印刷用!D24</f>
        <v>高山　賢</v>
      </c>
      <c r="E342" s="720"/>
      <c r="F342" s="720"/>
      <c r="G342" s="720"/>
      <c r="H342" s="720"/>
      <c r="I342" s="724" t="s">
        <v>1193</v>
      </c>
      <c r="J342" s="724"/>
      <c r="K342" s="202"/>
      <c r="L342" s="202"/>
      <c r="M342" s="202"/>
      <c r="Q342" s="196"/>
      <c r="R342" s="340"/>
      <c r="S342" s="339"/>
      <c r="T342" s="306"/>
      <c r="U342" s="310"/>
      <c r="V342" s="770" t="str">
        <f>一覧・印刷用!D56</f>
        <v>山下　光晴</v>
      </c>
      <c r="W342" s="770"/>
      <c r="X342" s="770"/>
      <c r="Y342" s="770"/>
      <c r="Z342" s="770"/>
      <c r="AA342" s="765" t="s">
        <v>1193</v>
      </c>
      <c r="AB342" s="765"/>
      <c r="AC342" s="310"/>
      <c r="AD342" s="310"/>
      <c r="AE342" s="310"/>
      <c r="AF342" s="308"/>
      <c r="AG342" s="308"/>
      <c r="AH342" s="308"/>
      <c r="AI342" s="309"/>
      <c r="AJ342" s="340"/>
    </row>
    <row r="343" spans="1:36" ht="24.95" customHeight="1" thickBot="1">
      <c r="A343" s="339"/>
      <c r="B343" s="195"/>
      <c r="D343" s="203"/>
      <c r="E343" s="203"/>
      <c r="F343" s="203"/>
      <c r="G343" s="203"/>
      <c r="H343" s="203"/>
      <c r="I343" s="203"/>
      <c r="J343" s="203"/>
      <c r="Q343" s="196"/>
      <c r="R343" s="340"/>
      <c r="S343" s="339"/>
      <c r="T343" s="306"/>
      <c r="U343" s="308"/>
      <c r="V343" s="311"/>
      <c r="W343" s="311"/>
      <c r="X343" s="311"/>
      <c r="Y343" s="311"/>
      <c r="Z343" s="311"/>
      <c r="AA343" s="311"/>
      <c r="AB343" s="311"/>
      <c r="AC343" s="308"/>
      <c r="AD343" s="308"/>
      <c r="AE343" s="308"/>
      <c r="AF343" s="308"/>
      <c r="AG343" s="308"/>
      <c r="AH343" s="308"/>
      <c r="AI343" s="309"/>
      <c r="AJ343" s="340"/>
    </row>
    <row r="344" spans="1:36" ht="35.1" customHeight="1" thickBot="1">
      <c r="A344" s="339"/>
      <c r="B344" s="195"/>
      <c r="C344" s="201"/>
      <c r="D344" s="721" t="str">
        <f>D7</f>
        <v>￥　6，0 0 0　円也</v>
      </c>
      <c r="E344" s="722"/>
      <c r="F344" s="722"/>
      <c r="G344" s="722"/>
      <c r="H344" s="722"/>
      <c r="I344" s="722"/>
      <c r="J344" s="723"/>
      <c r="K344" s="202"/>
      <c r="L344" s="201"/>
      <c r="M344" s="201"/>
      <c r="N344" s="201"/>
      <c r="Q344" s="196"/>
      <c r="R344" s="340"/>
      <c r="S344" s="339"/>
      <c r="T344" s="306"/>
      <c r="U344" s="310"/>
      <c r="V344" s="771" t="str">
        <f>D7</f>
        <v>￥　6，0 0 0　円也</v>
      </c>
      <c r="W344" s="772"/>
      <c r="X344" s="772"/>
      <c r="Y344" s="772"/>
      <c r="Z344" s="772"/>
      <c r="AA344" s="772"/>
      <c r="AB344" s="773"/>
      <c r="AC344" s="310"/>
      <c r="AD344" s="310"/>
      <c r="AE344" s="310"/>
      <c r="AF344" s="310"/>
      <c r="AG344" s="308"/>
      <c r="AH344" s="308"/>
      <c r="AI344" s="309"/>
      <c r="AJ344" s="340"/>
    </row>
    <row r="345" spans="1:36" ht="20.100000000000001" customHeight="1">
      <c r="A345" s="339"/>
      <c r="B345" s="195"/>
      <c r="D345" s="733" t="str">
        <f>D8</f>
        <v>但し、第三種認定料及び認定会経費として。</v>
      </c>
      <c r="E345" s="733"/>
      <c r="F345" s="733"/>
      <c r="G345" s="733"/>
      <c r="H345" s="733"/>
      <c r="I345" s="733"/>
      <c r="J345" s="733"/>
      <c r="K345" s="56"/>
      <c r="L345" s="56"/>
      <c r="M345" s="56"/>
      <c r="N345" s="56"/>
      <c r="O345" s="56"/>
      <c r="P345" s="56"/>
      <c r="Q345" s="260"/>
      <c r="R345" s="344"/>
      <c r="S345" s="339"/>
      <c r="T345" s="306"/>
      <c r="U345" s="308"/>
      <c r="V345" s="769" t="str">
        <f>D8</f>
        <v>但し、第三種認定料及び認定会経費として。</v>
      </c>
      <c r="W345" s="769"/>
      <c r="X345" s="769"/>
      <c r="Y345" s="769"/>
      <c r="Z345" s="769"/>
      <c r="AA345" s="769"/>
      <c r="AB345" s="769"/>
      <c r="AC345" s="312"/>
      <c r="AD345" s="312"/>
      <c r="AE345" s="312"/>
      <c r="AF345" s="312"/>
      <c r="AG345" s="312"/>
      <c r="AH345" s="312"/>
      <c r="AI345" s="313"/>
      <c r="AJ345" s="340"/>
    </row>
    <row r="346" spans="1:36" ht="20.100000000000001" customHeight="1">
      <c r="A346" s="339"/>
      <c r="B346" s="195"/>
      <c r="Q346" s="196"/>
      <c r="R346" s="340"/>
      <c r="S346" s="339"/>
      <c r="T346" s="306"/>
      <c r="U346" s="308"/>
      <c r="V346" s="308"/>
      <c r="W346" s="308"/>
      <c r="X346" s="308"/>
      <c r="Y346" s="308"/>
      <c r="Z346" s="308"/>
      <c r="AA346" s="308"/>
      <c r="AB346" s="308"/>
      <c r="AC346" s="308"/>
      <c r="AD346" s="308"/>
      <c r="AE346" s="308"/>
      <c r="AF346" s="308"/>
      <c r="AG346" s="308"/>
      <c r="AH346" s="308"/>
      <c r="AI346" s="309"/>
      <c r="AJ346" s="340"/>
    </row>
    <row r="347" spans="1:36" ht="20.100000000000001" customHeight="1">
      <c r="A347" s="339"/>
      <c r="B347" s="195"/>
      <c r="F347" s="741" t="s">
        <v>1195</v>
      </c>
      <c r="G347" s="741"/>
      <c r="H347" s="741"/>
      <c r="I347" s="741"/>
      <c r="J347" s="741"/>
      <c r="K347" s="737" t="str">
        <f>K10</f>
        <v>令和元年12月8日</v>
      </c>
      <c r="L347" s="737"/>
      <c r="M347" s="737"/>
      <c r="N347" s="737"/>
      <c r="O347" s="737"/>
      <c r="P347" s="737"/>
      <c r="Q347" s="738"/>
      <c r="R347" s="345"/>
      <c r="S347" s="339"/>
      <c r="T347" s="306"/>
      <c r="U347" s="308"/>
      <c r="V347" s="308"/>
      <c r="W347" s="308"/>
      <c r="X347" s="768" t="s">
        <v>1195</v>
      </c>
      <c r="Y347" s="768"/>
      <c r="Z347" s="768"/>
      <c r="AA347" s="768"/>
      <c r="AB347" s="768"/>
      <c r="AC347" s="737" t="str">
        <f>K10</f>
        <v>令和元年12月8日</v>
      </c>
      <c r="AD347" s="733"/>
      <c r="AE347" s="733"/>
      <c r="AF347" s="733"/>
      <c r="AG347" s="733"/>
      <c r="AH347" s="733"/>
      <c r="AI347" s="777"/>
      <c r="AJ347" s="340"/>
    </row>
    <row r="348" spans="1:36" ht="20.100000000000001" customHeight="1" thickBot="1">
      <c r="A348" s="339"/>
      <c r="B348" s="195"/>
      <c r="Q348" s="196"/>
      <c r="R348" s="340"/>
      <c r="S348" s="339"/>
      <c r="T348" s="306"/>
      <c r="U348" s="308"/>
      <c r="V348" s="308"/>
      <c r="W348" s="308"/>
      <c r="X348" s="308"/>
      <c r="Y348" s="308"/>
      <c r="Z348" s="308"/>
      <c r="AA348" s="308"/>
      <c r="AB348" s="308"/>
      <c r="AC348" s="308"/>
      <c r="AD348" s="308"/>
      <c r="AE348" s="308"/>
      <c r="AF348" s="308"/>
      <c r="AG348" s="308"/>
      <c r="AH348" s="308"/>
      <c r="AI348" s="309"/>
      <c r="AJ348" s="340"/>
    </row>
    <row r="349" spans="1:36" ht="20.100000000000001" customHeight="1">
      <c r="A349" s="339"/>
      <c r="B349" s="195"/>
      <c r="F349" s="731" t="s">
        <v>1198</v>
      </c>
      <c r="G349" s="731"/>
      <c r="H349" s="731"/>
      <c r="I349" s="731"/>
      <c r="J349" s="731"/>
      <c r="K349" s="731"/>
      <c r="L349" s="731"/>
      <c r="M349" s="732"/>
      <c r="N349" s="742" t="s">
        <v>1197</v>
      </c>
      <c r="O349" s="713" t="s">
        <v>1240</v>
      </c>
      <c r="P349" s="716" t="s">
        <v>1196</v>
      </c>
      <c r="Q349" s="196"/>
      <c r="R349" s="340"/>
      <c r="S349" s="339"/>
      <c r="T349" s="306"/>
      <c r="U349" s="308"/>
      <c r="V349" s="308"/>
      <c r="W349" s="308"/>
      <c r="X349" s="766" t="s">
        <v>1198</v>
      </c>
      <c r="Y349" s="766"/>
      <c r="Z349" s="766"/>
      <c r="AA349" s="766"/>
      <c r="AB349" s="766"/>
      <c r="AC349" s="766"/>
      <c r="AD349" s="766"/>
      <c r="AE349" s="767"/>
      <c r="AF349" s="778" t="s">
        <v>1197</v>
      </c>
      <c r="AG349" s="781" t="s">
        <v>1240</v>
      </c>
      <c r="AH349" s="784" t="s">
        <v>1196</v>
      </c>
      <c r="AI349" s="309"/>
      <c r="AJ349" s="340"/>
    </row>
    <row r="350" spans="1:36" ht="20.100000000000001" customHeight="1">
      <c r="A350" s="339"/>
      <c r="B350" s="195"/>
      <c r="F350" s="731" t="s">
        <v>1199</v>
      </c>
      <c r="G350" s="731"/>
      <c r="H350" s="731"/>
      <c r="I350" s="731"/>
      <c r="J350" s="731"/>
      <c r="K350" s="731"/>
      <c r="L350" s="731"/>
      <c r="M350" s="732"/>
      <c r="N350" s="743"/>
      <c r="O350" s="714"/>
      <c r="P350" s="717"/>
      <c r="Q350" s="196"/>
      <c r="R350" s="340"/>
      <c r="S350" s="339"/>
      <c r="T350" s="306"/>
      <c r="U350" s="308"/>
      <c r="V350" s="308"/>
      <c r="W350" s="308"/>
      <c r="X350" s="766" t="s">
        <v>1199</v>
      </c>
      <c r="Y350" s="766"/>
      <c r="Z350" s="766"/>
      <c r="AA350" s="766"/>
      <c r="AB350" s="766"/>
      <c r="AC350" s="766"/>
      <c r="AD350" s="766"/>
      <c r="AE350" s="767"/>
      <c r="AF350" s="779"/>
      <c r="AG350" s="782"/>
      <c r="AH350" s="785"/>
      <c r="AI350" s="309"/>
      <c r="AJ350" s="340"/>
    </row>
    <row r="351" spans="1:36" ht="20.100000000000001" customHeight="1" thickBot="1">
      <c r="A351" s="339"/>
      <c r="B351" s="195"/>
      <c r="F351" s="731" t="s">
        <v>1259</v>
      </c>
      <c r="G351" s="731"/>
      <c r="H351" s="731"/>
      <c r="I351" s="731"/>
      <c r="J351" s="731"/>
      <c r="K351" s="731"/>
      <c r="L351" s="731"/>
      <c r="M351" s="732"/>
      <c r="N351" s="744"/>
      <c r="O351" s="715"/>
      <c r="P351" s="718"/>
      <c r="Q351" s="196"/>
      <c r="R351" s="340"/>
      <c r="S351" s="339"/>
      <c r="T351" s="306"/>
      <c r="U351" s="308"/>
      <c r="V351" s="308"/>
      <c r="W351" s="308"/>
      <c r="X351" s="766" t="s">
        <v>1259</v>
      </c>
      <c r="Y351" s="766"/>
      <c r="Z351" s="766"/>
      <c r="AA351" s="766"/>
      <c r="AB351" s="766"/>
      <c r="AC351" s="766"/>
      <c r="AD351" s="766"/>
      <c r="AE351" s="767"/>
      <c r="AF351" s="780"/>
      <c r="AG351" s="783"/>
      <c r="AH351" s="786"/>
      <c r="AI351" s="309"/>
      <c r="AJ351" s="340"/>
    </row>
    <row r="352" spans="1:36" ht="20.100000000000001" customHeight="1" thickBot="1">
      <c r="A352" s="339"/>
      <c r="B352" s="197"/>
      <c r="C352" s="198"/>
      <c r="D352" s="198"/>
      <c r="E352" s="198"/>
      <c r="F352" s="198"/>
      <c r="G352" s="198"/>
      <c r="H352" s="198"/>
      <c r="I352" s="198"/>
      <c r="J352" s="198"/>
      <c r="K352" s="198"/>
      <c r="L352" s="198"/>
      <c r="M352" s="198"/>
      <c r="N352" s="198"/>
      <c r="O352" s="198"/>
      <c r="P352" s="198"/>
      <c r="Q352" s="199"/>
      <c r="R352" s="340"/>
      <c r="S352" s="339"/>
      <c r="T352" s="314"/>
      <c r="U352" s="315"/>
      <c r="V352" s="315"/>
      <c r="W352" s="315"/>
      <c r="X352" s="315"/>
      <c r="Y352" s="315"/>
      <c r="Z352" s="315"/>
      <c r="AA352" s="315"/>
      <c r="AB352" s="315"/>
      <c r="AC352" s="315"/>
      <c r="AD352" s="315"/>
      <c r="AE352" s="315"/>
      <c r="AF352" s="315"/>
      <c r="AG352" s="315"/>
      <c r="AH352" s="315"/>
      <c r="AI352" s="316"/>
      <c r="AJ352" s="340"/>
    </row>
    <row r="353" spans="1:36" ht="27" customHeight="1" thickTop="1">
      <c r="A353" s="341"/>
      <c r="B353" s="265"/>
      <c r="C353" s="265"/>
      <c r="D353" s="265"/>
      <c r="E353" s="265"/>
      <c r="F353" s="265"/>
      <c r="G353" s="265"/>
      <c r="H353" s="265"/>
      <c r="I353" s="265"/>
      <c r="J353" s="265"/>
      <c r="K353" s="265"/>
      <c r="L353" s="265"/>
      <c r="M353" s="265"/>
      <c r="N353" s="265"/>
      <c r="O353" s="265"/>
      <c r="P353" s="265"/>
      <c r="Q353" s="265"/>
      <c r="R353" s="346"/>
      <c r="S353" s="341"/>
      <c r="T353" s="332"/>
      <c r="U353" s="332"/>
      <c r="V353" s="332"/>
      <c r="W353" s="332"/>
      <c r="X353" s="332"/>
      <c r="Y353" s="332"/>
      <c r="Z353" s="332"/>
      <c r="AA353" s="332"/>
      <c r="AB353" s="332"/>
      <c r="AC353" s="332"/>
      <c r="AD353" s="332"/>
      <c r="AE353" s="332"/>
      <c r="AF353" s="332"/>
      <c r="AG353" s="332"/>
      <c r="AH353" s="332"/>
      <c r="AI353" s="332"/>
      <c r="AJ353" s="346"/>
    </row>
    <row r="354" spans="1:36" ht="27" customHeight="1" thickBot="1">
      <c r="A354" s="342"/>
      <c r="B354" s="266"/>
      <c r="C354" s="266"/>
      <c r="D354" s="266"/>
      <c r="E354" s="266"/>
      <c r="F354" s="266"/>
      <c r="G354" s="266"/>
      <c r="H354" s="266"/>
      <c r="I354" s="266"/>
      <c r="J354" s="266"/>
      <c r="K354" s="266"/>
      <c r="L354" s="266"/>
      <c r="M354" s="266"/>
      <c r="N354" s="266"/>
      <c r="O354" s="266"/>
      <c r="P354" s="266"/>
      <c r="Q354" s="266"/>
      <c r="R354" s="347"/>
      <c r="S354" s="342"/>
      <c r="T354" s="333"/>
      <c r="U354" s="333"/>
      <c r="V354" s="333"/>
      <c r="W354" s="333"/>
      <c r="X354" s="333"/>
      <c r="Y354" s="333"/>
      <c r="Z354" s="333"/>
      <c r="AA354" s="333"/>
      <c r="AB354" s="333"/>
      <c r="AC354" s="333"/>
      <c r="AD354" s="333"/>
      <c r="AE354" s="333"/>
      <c r="AF354" s="333"/>
      <c r="AG354" s="333"/>
      <c r="AH354" s="333"/>
      <c r="AI354" s="333"/>
      <c r="AJ354" s="347"/>
    </row>
    <row r="355" spans="1:36" ht="24.95" customHeight="1" thickTop="1">
      <c r="A355" s="339"/>
      <c r="B355" s="193"/>
      <c r="C355" s="194"/>
      <c r="D355" s="194"/>
      <c r="E355" s="194"/>
      <c r="F355" s="194"/>
      <c r="G355" s="194"/>
      <c r="H355" s="194"/>
      <c r="I355" s="194"/>
      <c r="J355" s="194"/>
      <c r="K355" s="194"/>
      <c r="L355" s="194"/>
      <c r="M355" s="194"/>
      <c r="N355" s="729" t="s">
        <v>1191</v>
      </c>
      <c r="O355" s="729"/>
      <c r="P355" s="729">
        <f>一覧・印刷用!A25</f>
        <v>23</v>
      </c>
      <c r="Q355" s="730"/>
      <c r="R355" s="343"/>
      <c r="S355" s="339"/>
      <c r="T355" s="304"/>
      <c r="U355" s="305"/>
      <c r="V355" s="305"/>
      <c r="W355" s="305"/>
      <c r="X355" s="305"/>
      <c r="Y355" s="305"/>
      <c r="Z355" s="305"/>
      <c r="AA355" s="305"/>
      <c r="AB355" s="305"/>
      <c r="AC355" s="305"/>
      <c r="AD355" s="305"/>
      <c r="AE355" s="305"/>
      <c r="AF355" s="774" t="s">
        <v>1191</v>
      </c>
      <c r="AG355" s="774"/>
      <c r="AH355" s="729">
        <f>一覧・印刷用!A57</f>
        <v>53</v>
      </c>
      <c r="AI355" s="730"/>
      <c r="AJ355" s="340"/>
    </row>
    <row r="356" spans="1:36" ht="35.1" customHeight="1">
      <c r="A356" s="339"/>
      <c r="B356" s="195"/>
      <c r="C356" s="720" t="s">
        <v>1192</v>
      </c>
      <c r="D356" s="720"/>
      <c r="E356" s="720"/>
      <c r="F356" s="720"/>
      <c r="G356" s="720"/>
      <c r="H356" s="720"/>
      <c r="I356" s="720"/>
      <c r="J356" s="720"/>
      <c r="K356" s="720"/>
      <c r="L356" s="720"/>
      <c r="M356" s="720"/>
      <c r="N356" s="261"/>
      <c r="Q356" s="196"/>
      <c r="R356" s="340"/>
      <c r="S356" s="339"/>
      <c r="T356" s="306"/>
      <c r="U356" s="770" t="s">
        <v>1192</v>
      </c>
      <c r="V356" s="770"/>
      <c r="W356" s="770"/>
      <c r="X356" s="770"/>
      <c r="Y356" s="770"/>
      <c r="Z356" s="770"/>
      <c r="AA356" s="770"/>
      <c r="AB356" s="770"/>
      <c r="AC356" s="770"/>
      <c r="AD356" s="770"/>
      <c r="AE356" s="770"/>
      <c r="AF356" s="307"/>
      <c r="AG356" s="308"/>
      <c r="AH356" s="308"/>
      <c r="AI356" s="309"/>
      <c r="AJ356" s="340"/>
    </row>
    <row r="357" spans="1:36" ht="24.95" customHeight="1">
      <c r="A357" s="339"/>
      <c r="B357" s="195"/>
      <c r="Q357" s="196"/>
      <c r="R357" s="340"/>
      <c r="S357" s="339"/>
      <c r="T357" s="306"/>
      <c r="U357" s="308"/>
      <c r="V357" s="308"/>
      <c r="W357" s="308"/>
      <c r="X357" s="308"/>
      <c r="Y357" s="308"/>
      <c r="Z357" s="308"/>
      <c r="AA357" s="308"/>
      <c r="AB357" s="308"/>
      <c r="AC357" s="308"/>
      <c r="AD357" s="308"/>
      <c r="AE357" s="308"/>
      <c r="AF357" s="308"/>
      <c r="AG357" s="308"/>
      <c r="AH357" s="308"/>
      <c r="AI357" s="309"/>
      <c r="AJ357" s="340"/>
    </row>
    <row r="358" spans="1:36" ht="35.1" customHeight="1">
      <c r="A358" s="339"/>
      <c r="B358" s="195"/>
      <c r="C358" s="202"/>
      <c r="D358" s="720" t="str">
        <f>一覧・印刷用!D25</f>
        <v>立川　祐介</v>
      </c>
      <c r="E358" s="720"/>
      <c r="F358" s="720"/>
      <c r="G358" s="720"/>
      <c r="H358" s="720"/>
      <c r="I358" s="724" t="s">
        <v>1193</v>
      </c>
      <c r="J358" s="724"/>
      <c r="K358" s="202"/>
      <c r="L358" s="202"/>
      <c r="M358" s="202"/>
      <c r="Q358" s="196"/>
      <c r="R358" s="340"/>
      <c r="S358" s="339"/>
      <c r="T358" s="306"/>
      <c r="U358" s="310"/>
      <c r="V358" s="770" t="str">
        <f>一覧・印刷用!D57</f>
        <v>山本　正樹</v>
      </c>
      <c r="W358" s="770"/>
      <c r="X358" s="770"/>
      <c r="Y358" s="770"/>
      <c r="Z358" s="770"/>
      <c r="AA358" s="765" t="s">
        <v>1193</v>
      </c>
      <c r="AB358" s="765"/>
      <c r="AC358" s="310"/>
      <c r="AD358" s="310"/>
      <c r="AE358" s="310"/>
      <c r="AF358" s="308"/>
      <c r="AG358" s="308"/>
      <c r="AH358" s="308"/>
      <c r="AI358" s="309"/>
      <c r="AJ358" s="340"/>
    </row>
    <row r="359" spans="1:36" ht="35.1" customHeight="1" thickBot="1">
      <c r="A359" s="339"/>
      <c r="B359" s="195"/>
      <c r="D359" s="203"/>
      <c r="E359" s="203"/>
      <c r="F359" s="203"/>
      <c r="G359" s="203"/>
      <c r="H359" s="203"/>
      <c r="I359" s="203"/>
      <c r="J359" s="203"/>
      <c r="Q359" s="196"/>
      <c r="R359" s="340"/>
      <c r="S359" s="339"/>
      <c r="T359" s="306"/>
      <c r="U359" s="308"/>
      <c r="V359" s="311"/>
      <c r="W359" s="311"/>
      <c r="X359" s="311"/>
      <c r="Y359" s="311"/>
      <c r="Z359" s="311"/>
      <c r="AA359" s="311"/>
      <c r="AB359" s="311"/>
      <c r="AC359" s="308"/>
      <c r="AD359" s="308"/>
      <c r="AE359" s="308"/>
      <c r="AF359" s="308"/>
      <c r="AG359" s="308"/>
      <c r="AH359" s="308"/>
      <c r="AI359" s="309"/>
      <c r="AJ359" s="340"/>
    </row>
    <row r="360" spans="1:36" ht="35.1" customHeight="1" thickBot="1">
      <c r="A360" s="339"/>
      <c r="B360" s="195"/>
      <c r="C360" s="201"/>
      <c r="D360" s="721" t="str">
        <f>D7</f>
        <v>￥　6，0 0 0　円也</v>
      </c>
      <c r="E360" s="722"/>
      <c r="F360" s="722"/>
      <c r="G360" s="722"/>
      <c r="H360" s="722"/>
      <c r="I360" s="722"/>
      <c r="J360" s="723"/>
      <c r="K360" s="202"/>
      <c r="L360" s="201"/>
      <c r="M360" s="201"/>
      <c r="N360" s="201"/>
      <c r="Q360" s="196"/>
      <c r="R360" s="340"/>
      <c r="S360" s="339"/>
      <c r="T360" s="306"/>
      <c r="U360" s="310"/>
      <c r="V360" s="771" t="str">
        <f>D7</f>
        <v>￥　6，0 0 0　円也</v>
      </c>
      <c r="W360" s="772"/>
      <c r="X360" s="772"/>
      <c r="Y360" s="772"/>
      <c r="Z360" s="772"/>
      <c r="AA360" s="772"/>
      <c r="AB360" s="773"/>
      <c r="AC360" s="310"/>
      <c r="AD360" s="310"/>
      <c r="AE360" s="310"/>
      <c r="AF360" s="310"/>
      <c r="AG360" s="308"/>
      <c r="AH360" s="308"/>
      <c r="AI360" s="309"/>
      <c r="AJ360" s="340"/>
    </row>
    <row r="361" spans="1:36" ht="20.100000000000001" customHeight="1">
      <c r="A361" s="339"/>
      <c r="B361" s="195"/>
      <c r="D361" s="733" t="str">
        <f>D8</f>
        <v>但し、第三種認定料及び認定会経費として。</v>
      </c>
      <c r="E361" s="733"/>
      <c r="F361" s="733"/>
      <c r="G361" s="733"/>
      <c r="H361" s="733"/>
      <c r="I361" s="733"/>
      <c r="J361" s="733"/>
      <c r="K361" s="56"/>
      <c r="L361" s="56"/>
      <c r="M361" s="56"/>
      <c r="N361" s="56"/>
      <c r="O361" s="56"/>
      <c r="P361" s="56"/>
      <c r="Q361" s="260"/>
      <c r="R361" s="344"/>
      <c r="S361" s="339"/>
      <c r="T361" s="306"/>
      <c r="U361" s="308"/>
      <c r="V361" s="769" t="str">
        <f>D8</f>
        <v>但し、第三種認定料及び認定会経費として。</v>
      </c>
      <c r="W361" s="769"/>
      <c r="X361" s="769"/>
      <c r="Y361" s="769"/>
      <c r="Z361" s="769"/>
      <c r="AA361" s="769"/>
      <c r="AB361" s="769"/>
      <c r="AC361" s="312"/>
      <c r="AD361" s="312"/>
      <c r="AE361" s="312"/>
      <c r="AF361" s="312"/>
      <c r="AG361" s="312"/>
      <c r="AH361" s="312"/>
      <c r="AI361" s="313"/>
      <c r="AJ361" s="340"/>
    </row>
    <row r="362" spans="1:36" ht="20.100000000000001" customHeight="1">
      <c r="A362" s="339"/>
      <c r="B362" s="195"/>
      <c r="Q362" s="196"/>
      <c r="R362" s="340"/>
      <c r="S362" s="339"/>
      <c r="T362" s="306"/>
      <c r="U362" s="308"/>
      <c r="V362" s="308"/>
      <c r="W362" s="308"/>
      <c r="X362" s="308"/>
      <c r="Y362" s="308"/>
      <c r="Z362" s="308"/>
      <c r="AA362" s="308"/>
      <c r="AB362" s="308"/>
      <c r="AC362" s="308"/>
      <c r="AD362" s="308"/>
      <c r="AE362" s="308"/>
      <c r="AF362" s="308"/>
      <c r="AG362" s="308"/>
      <c r="AH362" s="308"/>
      <c r="AI362" s="309"/>
      <c r="AJ362" s="340"/>
    </row>
    <row r="363" spans="1:36" ht="20.100000000000001" customHeight="1">
      <c r="A363" s="339"/>
      <c r="B363" s="195"/>
      <c r="F363" s="741" t="s">
        <v>1195</v>
      </c>
      <c r="G363" s="741"/>
      <c r="H363" s="741"/>
      <c r="I363" s="741"/>
      <c r="J363" s="741"/>
      <c r="K363" s="737" t="str">
        <f>K10</f>
        <v>令和元年12月8日</v>
      </c>
      <c r="L363" s="737"/>
      <c r="M363" s="737"/>
      <c r="N363" s="737"/>
      <c r="O363" s="737"/>
      <c r="P363" s="737"/>
      <c r="Q363" s="738"/>
      <c r="R363" s="345"/>
      <c r="S363" s="339"/>
      <c r="T363" s="306"/>
      <c r="U363" s="308"/>
      <c r="V363" s="308"/>
      <c r="W363" s="308"/>
      <c r="X363" s="768" t="s">
        <v>1195</v>
      </c>
      <c r="Y363" s="768"/>
      <c r="Z363" s="768"/>
      <c r="AA363" s="768"/>
      <c r="AB363" s="768"/>
      <c r="AC363" s="737" t="str">
        <f>K10</f>
        <v>令和元年12月8日</v>
      </c>
      <c r="AD363" s="733"/>
      <c r="AE363" s="733"/>
      <c r="AF363" s="733"/>
      <c r="AG363" s="733"/>
      <c r="AH363" s="733"/>
      <c r="AI363" s="777"/>
      <c r="AJ363" s="340"/>
    </row>
    <row r="364" spans="1:36" ht="20.100000000000001" customHeight="1" thickBot="1">
      <c r="A364" s="339"/>
      <c r="B364" s="195"/>
      <c r="Q364" s="196"/>
      <c r="R364" s="340"/>
      <c r="S364" s="339"/>
      <c r="T364" s="306"/>
      <c r="U364" s="308"/>
      <c r="V364" s="308"/>
      <c r="W364" s="308"/>
      <c r="X364" s="308"/>
      <c r="Y364" s="308"/>
      <c r="Z364" s="308"/>
      <c r="AA364" s="308"/>
      <c r="AB364" s="308"/>
      <c r="AC364" s="308"/>
      <c r="AD364" s="308"/>
      <c r="AE364" s="308"/>
      <c r="AF364" s="308"/>
      <c r="AG364" s="308"/>
      <c r="AH364" s="308"/>
      <c r="AI364" s="309"/>
      <c r="AJ364" s="340"/>
    </row>
    <row r="365" spans="1:36" ht="20.100000000000001" customHeight="1">
      <c r="A365" s="339"/>
      <c r="B365" s="195"/>
      <c r="F365" s="731" t="s">
        <v>1198</v>
      </c>
      <c r="G365" s="731"/>
      <c r="H365" s="731"/>
      <c r="I365" s="731"/>
      <c r="J365" s="731"/>
      <c r="K365" s="731"/>
      <c r="L365" s="731"/>
      <c r="M365" s="732"/>
      <c r="N365" s="742" t="s">
        <v>1197</v>
      </c>
      <c r="O365" s="713" t="s">
        <v>1240</v>
      </c>
      <c r="P365" s="716" t="s">
        <v>1196</v>
      </c>
      <c r="Q365" s="196"/>
      <c r="R365" s="340"/>
      <c r="S365" s="339"/>
      <c r="T365" s="306"/>
      <c r="U365" s="308"/>
      <c r="V365" s="308"/>
      <c r="W365" s="308"/>
      <c r="X365" s="766" t="s">
        <v>1198</v>
      </c>
      <c r="Y365" s="766"/>
      <c r="Z365" s="766"/>
      <c r="AA365" s="766"/>
      <c r="AB365" s="766"/>
      <c r="AC365" s="766"/>
      <c r="AD365" s="766"/>
      <c r="AE365" s="767"/>
      <c r="AF365" s="778" t="s">
        <v>1197</v>
      </c>
      <c r="AG365" s="781" t="s">
        <v>1240</v>
      </c>
      <c r="AH365" s="784" t="s">
        <v>1196</v>
      </c>
      <c r="AI365" s="309"/>
      <c r="AJ365" s="340"/>
    </row>
    <row r="366" spans="1:36" ht="20.100000000000001" customHeight="1">
      <c r="A366" s="339"/>
      <c r="B366" s="195"/>
      <c r="F366" s="731" t="s">
        <v>1199</v>
      </c>
      <c r="G366" s="731"/>
      <c r="H366" s="731"/>
      <c r="I366" s="731"/>
      <c r="J366" s="731"/>
      <c r="K366" s="731"/>
      <c r="L366" s="731"/>
      <c r="M366" s="732"/>
      <c r="N366" s="743"/>
      <c r="O366" s="714"/>
      <c r="P366" s="717"/>
      <c r="Q366" s="196"/>
      <c r="R366" s="340"/>
      <c r="S366" s="339"/>
      <c r="T366" s="306"/>
      <c r="U366" s="308"/>
      <c r="V366" s="308"/>
      <c r="W366" s="308"/>
      <c r="X366" s="766" t="s">
        <v>1199</v>
      </c>
      <c r="Y366" s="766"/>
      <c r="Z366" s="766"/>
      <c r="AA366" s="766"/>
      <c r="AB366" s="766"/>
      <c r="AC366" s="766"/>
      <c r="AD366" s="766"/>
      <c r="AE366" s="767"/>
      <c r="AF366" s="779"/>
      <c r="AG366" s="782"/>
      <c r="AH366" s="785"/>
      <c r="AI366" s="309"/>
      <c r="AJ366" s="340"/>
    </row>
    <row r="367" spans="1:36" ht="20.100000000000001" customHeight="1" thickBot="1">
      <c r="A367" s="339"/>
      <c r="B367" s="195"/>
      <c r="F367" s="731" t="s">
        <v>1259</v>
      </c>
      <c r="G367" s="731"/>
      <c r="H367" s="731"/>
      <c r="I367" s="731"/>
      <c r="J367" s="731"/>
      <c r="K367" s="731"/>
      <c r="L367" s="731"/>
      <c r="M367" s="732"/>
      <c r="N367" s="744"/>
      <c r="O367" s="715"/>
      <c r="P367" s="718"/>
      <c r="Q367" s="196"/>
      <c r="R367" s="340"/>
      <c r="S367" s="339"/>
      <c r="T367" s="306"/>
      <c r="U367" s="308"/>
      <c r="V367" s="308"/>
      <c r="W367" s="308"/>
      <c r="X367" s="766" t="s">
        <v>1259</v>
      </c>
      <c r="Y367" s="766"/>
      <c r="Z367" s="766"/>
      <c r="AA367" s="766"/>
      <c r="AB367" s="766"/>
      <c r="AC367" s="766"/>
      <c r="AD367" s="766"/>
      <c r="AE367" s="767"/>
      <c r="AF367" s="780"/>
      <c r="AG367" s="783"/>
      <c r="AH367" s="786"/>
      <c r="AI367" s="309"/>
      <c r="AJ367" s="340"/>
    </row>
    <row r="368" spans="1:36" ht="20.100000000000001" customHeight="1" thickBot="1">
      <c r="A368" s="339"/>
      <c r="B368" s="197"/>
      <c r="C368" s="198"/>
      <c r="D368" s="198"/>
      <c r="E368" s="198"/>
      <c r="F368" s="198"/>
      <c r="G368" s="198"/>
      <c r="H368" s="198"/>
      <c r="I368" s="198"/>
      <c r="J368" s="198"/>
      <c r="K368" s="198"/>
      <c r="L368" s="198"/>
      <c r="M368" s="198"/>
      <c r="N368" s="198"/>
      <c r="O368" s="198"/>
      <c r="P368" s="198"/>
      <c r="Q368" s="199"/>
      <c r="R368" s="340"/>
      <c r="S368" s="339"/>
      <c r="T368" s="314"/>
      <c r="U368" s="315"/>
      <c r="V368" s="315"/>
      <c r="W368" s="315"/>
      <c r="X368" s="315"/>
      <c r="Y368" s="315"/>
      <c r="Z368" s="315"/>
      <c r="AA368" s="315"/>
      <c r="AB368" s="315"/>
      <c r="AC368" s="315"/>
      <c r="AD368" s="315"/>
      <c r="AE368" s="315"/>
      <c r="AF368" s="315"/>
      <c r="AG368" s="315"/>
      <c r="AH368" s="315"/>
      <c r="AI368" s="316"/>
      <c r="AJ368" s="340"/>
    </row>
    <row r="369" spans="1:36" ht="39.950000000000003" customHeight="1" thickTop="1">
      <c r="A369" s="341"/>
      <c r="B369" s="192"/>
      <c r="C369" s="192"/>
      <c r="D369" s="192"/>
      <c r="E369" s="192"/>
      <c r="F369" s="192"/>
      <c r="G369" s="192"/>
      <c r="H369" s="192"/>
      <c r="I369" s="192"/>
      <c r="J369" s="192"/>
      <c r="K369" s="192"/>
      <c r="L369" s="192"/>
      <c r="M369" s="192"/>
      <c r="N369" s="192"/>
      <c r="O369" s="192"/>
      <c r="P369" s="192"/>
      <c r="Q369" s="192"/>
      <c r="R369" s="346"/>
      <c r="S369" s="341"/>
      <c r="T369" s="317"/>
      <c r="U369" s="317"/>
      <c r="V369" s="317"/>
      <c r="W369" s="317"/>
      <c r="X369" s="317"/>
      <c r="Y369" s="317"/>
      <c r="Z369" s="317"/>
      <c r="AA369" s="317"/>
      <c r="AB369" s="317"/>
      <c r="AC369" s="317"/>
      <c r="AD369" s="317"/>
      <c r="AE369" s="317"/>
      <c r="AF369" s="317"/>
      <c r="AG369" s="317"/>
      <c r="AH369" s="317"/>
      <c r="AI369" s="317"/>
      <c r="AJ369" s="346"/>
    </row>
    <row r="370" spans="1:36" ht="39.950000000000003" customHeight="1" thickBot="1">
      <c r="A370" s="342"/>
      <c r="B370" s="262"/>
      <c r="C370" s="262"/>
      <c r="D370" s="262"/>
      <c r="E370" s="262"/>
      <c r="F370" s="262"/>
      <c r="G370" s="262"/>
      <c r="H370" s="262"/>
      <c r="I370" s="262"/>
      <c r="J370" s="262"/>
      <c r="K370" s="262"/>
      <c r="L370" s="262"/>
      <c r="M370" s="262"/>
      <c r="N370" s="262"/>
      <c r="O370" s="262"/>
      <c r="P370" s="262"/>
      <c r="Q370" s="262"/>
      <c r="R370" s="347"/>
      <c r="S370" s="342"/>
      <c r="T370" s="319"/>
      <c r="U370" s="319"/>
      <c r="V370" s="319"/>
      <c r="W370" s="319"/>
      <c r="X370" s="319"/>
      <c r="Y370" s="319"/>
      <c r="Z370" s="319"/>
      <c r="AA370" s="319"/>
      <c r="AB370" s="319"/>
      <c r="AC370" s="319"/>
      <c r="AD370" s="319"/>
      <c r="AE370" s="319"/>
      <c r="AF370" s="319"/>
      <c r="AG370" s="319"/>
      <c r="AH370" s="319"/>
      <c r="AI370" s="319"/>
      <c r="AJ370" s="347"/>
    </row>
    <row r="371" spans="1:36" ht="24.95" customHeight="1" thickTop="1">
      <c r="A371" s="339"/>
      <c r="B371" s="193"/>
      <c r="C371" s="194"/>
      <c r="D371" s="194"/>
      <c r="E371" s="194"/>
      <c r="F371" s="194"/>
      <c r="G371" s="194"/>
      <c r="H371" s="194"/>
      <c r="I371" s="194"/>
      <c r="J371" s="194"/>
      <c r="K371" s="194"/>
      <c r="L371" s="194"/>
      <c r="M371" s="194"/>
      <c r="N371" s="729" t="s">
        <v>1191</v>
      </c>
      <c r="O371" s="729"/>
      <c r="P371" s="729">
        <f>一覧・印刷用!A26</f>
        <v>24</v>
      </c>
      <c r="Q371" s="730"/>
      <c r="R371" s="343"/>
      <c r="S371" s="339"/>
      <c r="T371" s="304"/>
      <c r="U371" s="305"/>
      <c r="V371" s="305"/>
      <c r="W371" s="305"/>
      <c r="X371" s="305"/>
      <c r="Y371" s="305"/>
      <c r="Z371" s="305"/>
      <c r="AA371" s="305"/>
      <c r="AB371" s="305"/>
      <c r="AC371" s="305"/>
      <c r="AD371" s="305"/>
      <c r="AE371" s="305"/>
      <c r="AF371" s="774" t="s">
        <v>1191</v>
      </c>
      <c r="AG371" s="774"/>
      <c r="AH371" s="729">
        <f>一覧・印刷用!A58</f>
        <v>54</v>
      </c>
      <c r="AI371" s="730"/>
      <c r="AJ371" s="340"/>
    </row>
    <row r="372" spans="1:36" ht="35.1" customHeight="1">
      <c r="A372" s="339"/>
      <c r="B372" s="195"/>
      <c r="C372" s="720" t="s">
        <v>1192</v>
      </c>
      <c r="D372" s="720"/>
      <c r="E372" s="720"/>
      <c r="F372" s="720"/>
      <c r="G372" s="720"/>
      <c r="H372" s="720"/>
      <c r="I372" s="720"/>
      <c r="J372" s="720"/>
      <c r="K372" s="720"/>
      <c r="L372" s="720"/>
      <c r="M372" s="720"/>
      <c r="N372" s="261"/>
      <c r="Q372" s="196"/>
      <c r="R372" s="340"/>
      <c r="S372" s="339"/>
      <c r="T372" s="306"/>
      <c r="U372" s="770" t="s">
        <v>1192</v>
      </c>
      <c r="V372" s="770"/>
      <c r="W372" s="770"/>
      <c r="X372" s="770"/>
      <c r="Y372" s="770"/>
      <c r="Z372" s="770"/>
      <c r="AA372" s="770"/>
      <c r="AB372" s="770"/>
      <c r="AC372" s="770"/>
      <c r="AD372" s="770"/>
      <c r="AE372" s="770"/>
      <c r="AF372" s="307"/>
      <c r="AG372" s="308"/>
      <c r="AH372" s="308"/>
      <c r="AI372" s="309"/>
      <c r="AJ372" s="340"/>
    </row>
    <row r="373" spans="1:36" ht="24.95" customHeight="1">
      <c r="A373" s="339"/>
      <c r="B373" s="195"/>
      <c r="Q373" s="196"/>
      <c r="R373" s="340"/>
      <c r="S373" s="339"/>
      <c r="T373" s="306"/>
      <c r="U373" s="308"/>
      <c r="V373" s="308"/>
      <c r="W373" s="308"/>
      <c r="X373" s="308"/>
      <c r="Y373" s="308"/>
      <c r="Z373" s="308"/>
      <c r="AA373" s="308"/>
      <c r="AB373" s="308"/>
      <c r="AC373" s="308"/>
      <c r="AD373" s="308"/>
      <c r="AE373" s="308"/>
      <c r="AF373" s="308"/>
      <c r="AG373" s="308"/>
      <c r="AH373" s="308"/>
      <c r="AI373" s="309"/>
      <c r="AJ373" s="340"/>
    </row>
    <row r="374" spans="1:36" ht="35.1" customHeight="1">
      <c r="A374" s="339"/>
      <c r="B374" s="195"/>
      <c r="C374" s="202"/>
      <c r="D374" s="720" t="str">
        <f>一覧・印刷用!D26</f>
        <v>田中　敦貴</v>
      </c>
      <c r="E374" s="720"/>
      <c r="F374" s="720"/>
      <c r="G374" s="720"/>
      <c r="H374" s="720"/>
      <c r="I374" s="724" t="s">
        <v>1193</v>
      </c>
      <c r="J374" s="724"/>
      <c r="K374" s="202"/>
      <c r="L374" s="202"/>
      <c r="M374" s="202"/>
      <c r="Q374" s="196"/>
      <c r="R374" s="340"/>
      <c r="S374" s="339"/>
      <c r="T374" s="306"/>
      <c r="U374" s="310"/>
      <c r="V374" s="776" t="str">
        <f>一覧・記入用!D53</f>
        <v>山下　光晴</v>
      </c>
      <c r="W374" s="776"/>
      <c r="X374" s="776"/>
      <c r="Y374" s="776"/>
      <c r="Z374" s="776"/>
      <c r="AA374" s="765" t="s">
        <v>1193</v>
      </c>
      <c r="AB374" s="765"/>
      <c r="AC374" s="310"/>
      <c r="AD374" s="310"/>
      <c r="AE374" s="310"/>
      <c r="AF374" s="308"/>
      <c r="AG374" s="308"/>
      <c r="AH374" s="308"/>
      <c r="AI374" s="309"/>
      <c r="AJ374" s="340"/>
    </row>
    <row r="375" spans="1:36" ht="24.95" customHeight="1" thickBot="1">
      <c r="A375" s="339"/>
      <c r="B375" s="195"/>
      <c r="D375" s="203"/>
      <c r="E375" s="203"/>
      <c r="F375" s="203"/>
      <c r="G375" s="203"/>
      <c r="H375" s="203"/>
      <c r="I375" s="203"/>
      <c r="J375" s="203"/>
      <c r="Q375" s="196"/>
      <c r="R375" s="340"/>
      <c r="S375" s="339"/>
      <c r="T375" s="306"/>
      <c r="U375" s="308"/>
      <c r="V375" s="311"/>
      <c r="W375" s="311"/>
      <c r="X375" s="311"/>
      <c r="Y375" s="311"/>
      <c r="Z375" s="311"/>
      <c r="AA375" s="311"/>
      <c r="AB375" s="311"/>
      <c r="AC375" s="308"/>
      <c r="AD375" s="308"/>
      <c r="AE375" s="308"/>
      <c r="AF375" s="308"/>
      <c r="AG375" s="308"/>
      <c r="AH375" s="308"/>
      <c r="AI375" s="309"/>
      <c r="AJ375" s="340"/>
    </row>
    <row r="376" spans="1:36" ht="35.1" customHeight="1" thickBot="1">
      <c r="A376" s="339"/>
      <c r="B376" s="195"/>
      <c r="C376" s="201"/>
      <c r="D376" s="721" t="str">
        <f>D7</f>
        <v>￥　6，0 0 0　円也</v>
      </c>
      <c r="E376" s="722"/>
      <c r="F376" s="722"/>
      <c r="G376" s="722"/>
      <c r="H376" s="722"/>
      <c r="I376" s="722"/>
      <c r="J376" s="723"/>
      <c r="K376" s="202"/>
      <c r="L376" s="201"/>
      <c r="M376" s="201"/>
      <c r="N376" s="201"/>
      <c r="Q376" s="196"/>
      <c r="R376" s="340"/>
      <c r="S376" s="339"/>
      <c r="T376" s="306"/>
      <c r="U376" s="310"/>
      <c r="V376" s="771" t="str">
        <f>V7</f>
        <v>￥　6，0 0 0　円也</v>
      </c>
      <c r="W376" s="772"/>
      <c r="X376" s="772"/>
      <c r="Y376" s="772"/>
      <c r="Z376" s="772"/>
      <c r="AA376" s="772"/>
      <c r="AB376" s="773"/>
      <c r="AC376" s="310"/>
      <c r="AD376" s="310"/>
      <c r="AE376" s="310"/>
      <c r="AF376" s="310"/>
      <c r="AG376" s="308"/>
      <c r="AH376" s="308"/>
      <c r="AI376" s="309"/>
      <c r="AJ376" s="340"/>
    </row>
    <row r="377" spans="1:36" ht="20.100000000000001" customHeight="1">
      <c r="A377" s="339"/>
      <c r="B377" s="195"/>
      <c r="D377" s="733" t="str">
        <f>D8</f>
        <v>但し、第三種認定料及び認定会経費として。</v>
      </c>
      <c r="E377" s="733"/>
      <c r="F377" s="733"/>
      <c r="G377" s="733"/>
      <c r="H377" s="733"/>
      <c r="I377" s="733"/>
      <c r="J377" s="733"/>
      <c r="K377" s="56"/>
      <c r="L377" s="56"/>
      <c r="M377" s="56"/>
      <c r="N377" s="56"/>
      <c r="O377" s="56"/>
      <c r="P377" s="56"/>
      <c r="Q377" s="260"/>
      <c r="R377" s="344"/>
      <c r="S377" s="339"/>
      <c r="T377" s="306"/>
      <c r="U377" s="308"/>
      <c r="V377" s="769" t="str">
        <f>V8</f>
        <v>但し、第三種認定料及び認定会経費として。</v>
      </c>
      <c r="W377" s="769"/>
      <c r="X377" s="769"/>
      <c r="Y377" s="769"/>
      <c r="Z377" s="769"/>
      <c r="AA377" s="769"/>
      <c r="AB377" s="769"/>
      <c r="AC377" s="312"/>
      <c r="AD377" s="312"/>
      <c r="AE377" s="312"/>
      <c r="AF377" s="312"/>
      <c r="AG377" s="312"/>
      <c r="AH377" s="312"/>
      <c r="AI377" s="313"/>
      <c r="AJ377" s="340"/>
    </row>
    <row r="378" spans="1:36" ht="20.100000000000001" customHeight="1">
      <c r="A378" s="339"/>
      <c r="B378" s="195"/>
      <c r="Q378" s="196"/>
      <c r="R378" s="340"/>
      <c r="S378" s="339"/>
      <c r="T378" s="306"/>
      <c r="U378" s="308"/>
      <c r="V378" s="308"/>
      <c r="W378" s="308"/>
      <c r="X378" s="308"/>
      <c r="Y378" s="308"/>
      <c r="Z378" s="308"/>
      <c r="AA378" s="308"/>
      <c r="AB378" s="308"/>
      <c r="AC378" s="308"/>
      <c r="AD378" s="308"/>
      <c r="AE378" s="308"/>
      <c r="AF378" s="308"/>
      <c r="AG378" s="308"/>
      <c r="AH378" s="308"/>
      <c r="AI378" s="309"/>
      <c r="AJ378" s="340"/>
    </row>
    <row r="379" spans="1:36" ht="20.100000000000001" customHeight="1">
      <c r="A379" s="339"/>
      <c r="B379" s="195"/>
      <c r="F379" s="741" t="s">
        <v>1195</v>
      </c>
      <c r="G379" s="741"/>
      <c r="H379" s="741"/>
      <c r="I379" s="741"/>
      <c r="J379" s="741"/>
      <c r="K379" s="737" t="str">
        <f>K10</f>
        <v>令和元年12月8日</v>
      </c>
      <c r="L379" s="737"/>
      <c r="M379" s="737"/>
      <c r="N379" s="737"/>
      <c r="O379" s="737"/>
      <c r="P379" s="737"/>
      <c r="Q379" s="738"/>
      <c r="R379" s="345"/>
      <c r="S379" s="339"/>
      <c r="T379" s="306"/>
      <c r="U379" s="308"/>
      <c r="V379" s="308"/>
      <c r="W379" s="308"/>
      <c r="X379" s="768" t="s">
        <v>1195</v>
      </c>
      <c r="Y379" s="768"/>
      <c r="Z379" s="768"/>
      <c r="AA379" s="768"/>
      <c r="AB379" s="768"/>
      <c r="AC379" s="737" t="str">
        <f>K10</f>
        <v>令和元年12月8日</v>
      </c>
      <c r="AD379" s="733"/>
      <c r="AE379" s="733"/>
      <c r="AF379" s="733"/>
      <c r="AG379" s="733"/>
      <c r="AH379" s="733"/>
      <c r="AI379" s="777"/>
      <c r="AJ379" s="340"/>
    </row>
    <row r="380" spans="1:36" ht="20.100000000000001" customHeight="1" thickBot="1">
      <c r="A380" s="339"/>
      <c r="B380" s="195"/>
      <c r="Q380" s="196"/>
      <c r="R380" s="340"/>
      <c r="S380" s="339"/>
      <c r="T380" s="306"/>
      <c r="U380" s="308"/>
      <c r="V380" s="308"/>
      <c r="W380" s="308"/>
      <c r="X380" s="308"/>
      <c r="Y380" s="308"/>
      <c r="Z380" s="308"/>
      <c r="AA380" s="308"/>
      <c r="AB380" s="308"/>
      <c r="AC380" s="308"/>
      <c r="AD380" s="308"/>
      <c r="AE380" s="308"/>
      <c r="AF380" s="308"/>
      <c r="AG380" s="308"/>
      <c r="AH380" s="308"/>
      <c r="AI380" s="309"/>
      <c r="AJ380" s="340"/>
    </row>
    <row r="381" spans="1:36" ht="20.100000000000001" customHeight="1">
      <c r="A381" s="339"/>
      <c r="B381" s="195"/>
      <c r="F381" s="731" t="s">
        <v>1198</v>
      </c>
      <c r="G381" s="731"/>
      <c r="H381" s="731"/>
      <c r="I381" s="731"/>
      <c r="J381" s="731"/>
      <c r="K381" s="731"/>
      <c r="L381" s="731"/>
      <c r="M381" s="732"/>
      <c r="N381" s="742" t="s">
        <v>1197</v>
      </c>
      <c r="O381" s="713" t="s">
        <v>1240</v>
      </c>
      <c r="P381" s="716" t="s">
        <v>1196</v>
      </c>
      <c r="Q381" s="196"/>
      <c r="R381" s="340"/>
      <c r="S381" s="339"/>
      <c r="T381" s="306"/>
      <c r="U381" s="308"/>
      <c r="V381" s="308"/>
      <c r="W381" s="308"/>
      <c r="X381" s="766" t="s">
        <v>1198</v>
      </c>
      <c r="Y381" s="766"/>
      <c r="Z381" s="766"/>
      <c r="AA381" s="766"/>
      <c r="AB381" s="766"/>
      <c r="AC381" s="766"/>
      <c r="AD381" s="766"/>
      <c r="AE381" s="767"/>
      <c r="AF381" s="778" t="s">
        <v>1197</v>
      </c>
      <c r="AG381" s="781" t="s">
        <v>1240</v>
      </c>
      <c r="AH381" s="784" t="s">
        <v>1196</v>
      </c>
      <c r="AI381" s="309"/>
      <c r="AJ381" s="340"/>
    </row>
    <row r="382" spans="1:36" ht="20.100000000000001" customHeight="1">
      <c r="A382" s="339"/>
      <c r="B382" s="195"/>
      <c r="F382" s="731" t="s">
        <v>1199</v>
      </c>
      <c r="G382" s="731"/>
      <c r="H382" s="731"/>
      <c r="I382" s="731"/>
      <c r="J382" s="731"/>
      <c r="K382" s="731"/>
      <c r="L382" s="731"/>
      <c r="M382" s="732"/>
      <c r="N382" s="743"/>
      <c r="O382" s="714"/>
      <c r="P382" s="717"/>
      <c r="Q382" s="196"/>
      <c r="R382" s="340"/>
      <c r="S382" s="339"/>
      <c r="T382" s="306"/>
      <c r="U382" s="308"/>
      <c r="V382" s="308"/>
      <c r="W382" s="308"/>
      <c r="X382" s="766" t="s">
        <v>1199</v>
      </c>
      <c r="Y382" s="766"/>
      <c r="Z382" s="766"/>
      <c r="AA382" s="766"/>
      <c r="AB382" s="766"/>
      <c r="AC382" s="766"/>
      <c r="AD382" s="766"/>
      <c r="AE382" s="767"/>
      <c r="AF382" s="779"/>
      <c r="AG382" s="782"/>
      <c r="AH382" s="785"/>
      <c r="AI382" s="309"/>
      <c r="AJ382" s="340"/>
    </row>
    <row r="383" spans="1:36" ht="20.100000000000001" customHeight="1" thickBot="1">
      <c r="A383" s="339"/>
      <c r="B383" s="195"/>
      <c r="F383" s="731" t="s">
        <v>1259</v>
      </c>
      <c r="G383" s="731"/>
      <c r="H383" s="731"/>
      <c r="I383" s="731"/>
      <c r="J383" s="731"/>
      <c r="K383" s="731"/>
      <c r="L383" s="731"/>
      <c r="M383" s="732"/>
      <c r="N383" s="744"/>
      <c r="O383" s="715"/>
      <c r="P383" s="718"/>
      <c r="Q383" s="196"/>
      <c r="R383" s="340"/>
      <c r="S383" s="339"/>
      <c r="T383" s="306"/>
      <c r="U383" s="308"/>
      <c r="V383" s="308"/>
      <c r="W383" s="308"/>
      <c r="X383" s="766" t="s">
        <v>1259</v>
      </c>
      <c r="Y383" s="766"/>
      <c r="Z383" s="766"/>
      <c r="AA383" s="766"/>
      <c r="AB383" s="766"/>
      <c r="AC383" s="766"/>
      <c r="AD383" s="766"/>
      <c r="AE383" s="767"/>
      <c r="AF383" s="780"/>
      <c r="AG383" s="783"/>
      <c r="AH383" s="786"/>
      <c r="AI383" s="309"/>
      <c r="AJ383" s="340"/>
    </row>
    <row r="384" spans="1:36" ht="20.100000000000001" customHeight="1" thickBot="1">
      <c r="A384" s="339"/>
      <c r="B384" s="197"/>
      <c r="C384" s="198"/>
      <c r="D384" s="198"/>
      <c r="E384" s="198"/>
      <c r="F384" s="198"/>
      <c r="G384" s="198"/>
      <c r="H384" s="198"/>
      <c r="I384" s="198"/>
      <c r="J384" s="198"/>
      <c r="K384" s="198"/>
      <c r="L384" s="198"/>
      <c r="M384" s="198"/>
      <c r="N384" s="198"/>
      <c r="O384" s="198"/>
      <c r="P384" s="198"/>
      <c r="Q384" s="199"/>
      <c r="R384" s="340"/>
      <c r="S384" s="339"/>
      <c r="T384" s="314"/>
      <c r="U384" s="315"/>
      <c r="V384" s="315"/>
      <c r="W384" s="315"/>
      <c r="X384" s="315"/>
      <c r="Y384" s="315"/>
      <c r="Z384" s="315"/>
      <c r="AA384" s="315"/>
      <c r="AB384" s="315"/>
      <c r="AC384" s="315"/>
      <c r="AD384" s="315"/>
      <c r="AE384" s="315"/>
      <c r="AF384" s="315"/>
      <c r="AG384" s="315"/>
      <c r="AH384" s="315"/>
      <c r="AI384" s="316"/>
      <c r="AJ384" s="340"/>
    </row>
    <row r="385" spans="1:36" ht="27" customHeight="1" thickTop="1">
      <c r="A385" s="341"/>
      <c r="B385" s="265"/>
      <c r="C385" s="265"/>
      <c r="D385" s="265"/>
      <c r="E385" s="265"/>
      <c r="F385" s="265"/>
      <c r="G385" s="265"/>
      <c r="H385" s="265"/>
      <c r="I385" s="265"/>
      <c r="J385" s="265"/>
      <c r="K385" s="265"/>
      <c r="L385" s="265"/>
      <c r="M385" s="265"/>
      <c r="N385" s="265"/>
      <c r="O385" s="265"/>
      <c r="P385" s="265"/>
      <c r="Q385" s="265"/>
      <c r="R385" s="346"/>
      <c r="S385" s="341"/>
      <c r="T385" s="332"/>
      <c r="U385" s="332"/>
      <c r="V385" s="332"/>
      <c r="W385" s="332"/>
      <c r="X385" s="332"/>
      <c r="Y385" s="332"/>
      <c r="Z385" s="332"/>
      <c r="AA385" s="332"/>
      <c r="AB385" s="332"/>
      <c r="AC385" s="332"/>
      <c r="AD385" s="332"/>
      <c r="AE385" s="332"/>
      <c r="AF385" s="332"/>
      <c r="AG385" s="332"/>
      <c r="AH385" s="332"/>
      <c r="AI385" s="332"/>
      <c r="AJ385" s="346"/>
    </row>
    <row r="386" spans="1:36" ht="27" customHeight="1" thickBot="1">
      <c r="A386" s="342"/>
      <c r="B386" s="266"/>
      <c r="C386" s="266"/>
      <c r="D386" s="266"/>
      <c r="E386" s="266"/>
      <c r="F386" s="266"/>
      <c r="G386" s="266"/>
      <c r="H386" s="266"/>
      <c r="I386" s="266"/>
      <c r="J386" s="266"/>
      <c r="K386" s="266"/>
      <c r="L386" s="266"/>
      <c r="M386" s="266"/>
      <c r="N386" s="266"/>
      <c r="O386" s="266"/>
      <c r="P386" s="266"/>
      <c r="Q386" s="266"/>
      <c r="R386" s="347"/>
      <c r="S386" s="342"/>
      <c r="T386" s="333"/>
      <c r="U386" s="333"/>
      <c r="V386" s="333"/>
      <c r="W386" s="333"/>
      <c r="X386" s="333"/>
      <c r="Y386" s="333"/>
      <c r="Z386" s="333"/>
      <c r="AA386" s="333"/>
      <c r="AB386" s="333"/>
      <c r="AC386" s="333"/>
      <c r="AD386" s="333"/>
      <c r="AE386" s="333"/>
      <c r="AF386" s="333"/>
      <c r="AG386" s="333"/>
      <c r="AH386" s="333"/>
      <c r="AI386" s="333"/>
      <c r="AJ386" s="347"/>
    </row>
    <row r="387" spans="1:36" ht="24.95" customHeight="1" thickTop="1">
      <c r="A387" s="339"/>
      <c r="B387" s="193"/>
      <c r="C387" s="194"/>
      <c r="D387" s="194"/>
      <c r="E387" s="194"/>
      <c r="F387" s="194"/>
      <c r="G387" s="194"/>
      <c r="H387" s="194"/>
      <c r="I387" s="194"/>
      <c r="J387" s="194"/>
      <c r="K387" s="194"/>
      <c r="L387" s="194"/>
      <c r="M387" s="194"/>
      <c r="N387" s="729" t="s">
        <v>1191</v>
      </c>
      <c r="O387" s="729"/>
      <c r="P387" s="729">
        <f>一覧・印刷用!A27</f>
        <v>25</v>
      </c>
      <c r="Q387" s="730"/>
      <c r="R387" s="343"/>
      <c r="S387" s="339"/>
      <c r="T387" s="304"/>
      <c r="U387" s="305"/>
      <c r="V387" s="305"/>
      <c r="W387" s="305"/>
      <c r="X387" s="305"/>
      <c r="Y387" s="305"/>
      <c r="Z387" s="305"/>
      <c r="AA387" s="305"/>
      <c r="AB387" s="305"/>
      <c r="AC387" s="305"/>
      <c r="AD387" s="305"/>
      <c r="AE387" s="305"/>
      <c r="AF387" s="774" t="s">
        <v>1191</v>
      </c>
      <c r="AG387" s="774"/>
      <c r="AH387" s="774">
        <f>一覧・記入用!A56</f>
        <v>55</v>
      </c>
      <c r="AI387" s="775"/>
      <c r="AJ387" s="340"/>
    </row>
    <row r="388" spans="1:36" ht="35.1" customHeight="1">
      <c r="A388" s="339"/>
      <c r="B388" s="195"/>
      <c r="C388" s="720" t="s">
        <v>1192</v>
      </c>
      <c r="D388" s="720"/>
      <c r="E388" s="720"/>
      <c r="F388" s="720"/>
      <c r="G388" s="720"/>
      <c r="H388" s="720"/>
      <c r="I388" s="720"/>
      <c r="J388" s="720"/>
      <c r="K388" s="720"/>
      <c r="L388" s="720"/>
      <c r="M388" s="720"/>
      <c r="N388" s="261"/>
      <c r="Q388" s="196"/>
      <c r="R388" s="340"/>
      <c r="S388" s="339"/>
      <c r="T388" s="306"/>
      <c r="U388" s="770" t="s">
        <v>1192</v>
      </c>
      <c r="V388" s="770"/>
      <c r="W388" s="770"/>
      <c r="X388" s="770"/>
      <c r="Y388" s="770"/>
      <c r="Z388" s="770"/>
      <c r="AA388" s="770"/>
      <c r="AB388" s="770"/>
      <c r="AC388" s="770"/>
      <c r="AD388" s="770"/>
      <c r="AE388" s="770"/>
      <c r="AF388" s="307"/>
      <c r="AG388" s="308"/>
      <c r="AH388" s="308"/>
      <c r="AI388" s="309"/>
      <c r="AJ388" s="340"/>
    </row>
    <row r="389" spans="1:36" ht="24.95" customHeight="1">
      <c r="A389" s="339"/>
      <c r="B389" s="195"/>
      <c r="Q389" s="196"/>
      <c r="R389" s="340"/>
      <c r="S389" s="339"/>
      <c r="T389" s="306"/>
      <c r="U389" s="308"/>
      <c r="V389" s="308"/>
      <c r="W389" s="308"/>
      <c r="X389" s="308"/>
      <c r="Y389" s="308"/>
      <c r="Z389" s="308"/>
      <c r="AA389" s="308"/>
      <c r="AB389" s="308"/>
      <c r="AC389" s="308"/>
      <c r="AD389" s="308"/>
      <c r="AE389" s="308"/>
      <c r="AF389" s="308"/>
      <c r="AG389" s="308"/>
      <c r="AH389" s="308"/>
      <c r="AI389" s="309"/>
      <c r="AJ389" s="340"/>
    </row>
    <row r="390" spans="1:36" ht="35.1" customHeight="1">
      <c r="A390" s="339"/>
      <c r="B390" s="195"/>
      <c r="C390" s="202"/>
      <c r="D390" s="720" t="str">
        <f>一覧・印刷用!D27</f>
        <v>田中　仁人</v>
      </c>
      <c r="E390" s="720"/>
      <c r="F390" s="720"/>
      <c r="G390" s="720"/>
      <c r="H390" s="720"/>
      <c r="I390" s="724" t="s">
        <v>1193</v>
      </c>
      <c r="J390" s="724"/>
      <c r="K390" s="202"/>
      <c r="L390" s="202"/>
      <c r="M390" s="202"/>
      <c r="Q390" s="196"/>
      <c r="R390" s="340"/>
      <c r="S390" s="339"/>
      <c r="T390" s="306"/>
      <c r="U390" s="310"/>
      <c r="V390" s="776" t="str">
        <f>一覧・記入用!D55</f>
        <v>米永　学</v>
      </c>
      <c r="W390" s="776"/>
      <c r="X390" s="776"/>
      <c r="Y390" s="776"/>
      <c r="Z390" s="776"/>
      <c r="AA390" s="765" t="s">
        <v>1193</v>
      </c>
      <c r="AB390" s="765"/>
      <c r="AC390" s="310"/>
      <c r="AD390" s="310"/>
      <c r="AE390" s="310"/>
      <c r="AF390" s="308"/>
      <c r="AG390" s="308"/>
      <c r="AH390" s="308"/>
      <c r="AI390" s="309"/>
      <c r="AJ390" s="340"/>
    </row>
    <row r="391" spans="1:36" ht="24.95" customHeight="1" thickBot="1">
      <c r="A391" s="339"/>
      <c r="B391" s="195"/>
      <c r="D391" s="203"/>
      <c r="E391" s="203"/>
      <c r="F391" s="203"/>
      <c r="G391" s="203"/>
      <c r="H391" s="203"/>
      <c r="I391" s="203"/>
      <c r="J391" s="203"/>
      <c r="Q391" s="196"/>
      <c r="R391" s="340"/>
      <c r="S391" s="339"/>
      <c r="T391" s="306"/>
      <c r="U391" s="308"/>
      <c r="V391" s="311"/>
      <c r="W391" s="311"/>
      <c r="X391" s="311"/>
      <c r="Y391" s="311"/>
      <c r="Z391" s="311"/>
      <c r="AA391" s="311"/>
      <c r="AB391" s="311"/>
      <c r="AC391" s="308"/>
      <c r="AD391" s="308"/>
      <c r="AE391" s="308"/>
      <c r="AF391" s="308"/>
      <c r="AG391" s="308"/>
      <c r="AH391" s="308"/>
      <c r="AI391" s="309"/>
      <c r="AJ391" s="340"/>
    </row>
    <row r="392" spans="1:36" ht="35.1" customHeight="1" thickBot="1">
      <c r="A392" s="339"/>
      <c r="B392" s="195"/>
      <c r="C392" s="201"/>
      <c r="D392" s="721" t="str">
        <f>D7</f>
        <v>￥　6，0 0 0　円也</v>
      </c>
      <c r="E392" s="722"/>
      <c r="F392" s="722"/>
      <c r="G392" s="722"/>
      <c r="H392" s="722"/>
      <c r="I392" s="722"/>
      <c r="J392" s="723"/>
      <c r="K392" s="202"/>
      <c r="L392" s="201"/>
      <c r="M392" s="201"/>
      <c r="N392" s="201"/>
      <c r="Q392" s="196"/>
      <c r="R392" s="340"/>
      <c r="S392" s="339"/>
      <c r="T392" s="306"/>
      <c r="U392" s="310"/>
      <c r="V392" s="771" t="str">
        <f>V7</f>
        <v>￥　6，0 0 0　円也</v>
      </c>
      <c r="W392" s="772"/>
      <c r="X392" s="772"/>
      <c r="Y392" s="772"/>
      <c r="Z392" s="772"/>
      <c r="AA392" s="772"/>
      <c r="AB392" s="773"/>
      <c r="AC392" s="310"/>
      <c r="AD392" s="310"/>
      <c r="AE392" s="310"/>
      <c r="AF392" s="310"/>
      <c r="AG392" s="308"/>
      <c r="AH392" s="308"/>
      <c r="AI392" s="309"/>
      <c r="AJ392" s="340"/>
    </row>
    <row r="393" spans="1:36" ht="20.100000000000001" customHeight="1">
      <c r="A393" s="339"/>
      <c r="B393" s="195"/>
      <c r="D393" s="733" t="str">
        <f>D8</f>
        <v>但し、第三種認定料及び認定会経費として。</v>
      </c>
      <c r="E393" s="733"/>
      <c r="F393" s="733"/>
      <c r="G393" s="733"/>
      <c r="H393" s="733"/>
      <c r="I393" s="733"/>
      <c r="J393" s="733"/>
      <c r="K393" s="56"/>
      <c r="L393" s="56"/>
      <c r="M393" s="56"/>
      <c r="N393" s="56"/>
      <c r="O393" s="56"/>
      <c r="P393" s="56"/>
      <c r="Q393" s="260"/>
      <c r="R393" s="344"/>
      <c r="S393" s="339"/>
      <c r="T393" s="306"/>
      <c r="U393" s="308"/>
      <c r="V393" s="769" t="str">
        <f>V8</f>
        <v>但し、第三種認定料及び認定会経費として。</v>
      </c>
      <c r="W393" s="769"/>
      <c r="X393" s="769"/>
      <c r="Y393" s="769"/>
      <c r="Z393" s="769"/>
      <c r="AA393" s="769"/>
      <c r="AB393" s="769"/>
      <c r="AC393" s="312"/>
      <c r="AD393" s="312"/>
      <c r="AE393" s="312"/>
      <c r="AF393" s="312"/>
      <c r="AG393" s="312"/>
      <c r="AH393" s="312"/>
      <c r="AI393" s="313"/>
      <c r="AJ393" s="340"/>
    </row>
    <row r="394" spans="1:36" ht="20.100000000000001" customHeight="1">
      <c r="A394" s="339"/>
      <c r="B394" s="195"/>
      <c r="Q394" s="196"/>
      <c r="R394" s="340"/>
      <c r="S394" s="339"/>
      <c r="T394" s="306"/>
      <c r="U394" s="308"/>
      <c r="V394" s="308"/>
      <c r="W394" s="308"/>
      <c r="X394" s="308"/>
      <c r="Y394" s="308"/>
      <c r="Z394" s="308"/>
      <c r="AA394" s="308"/>
      <c r="AB394" s="308"/>
      <c r="AC394" s="308"/>
      <c r="AD394" s="308"/>
      <c r="AE394" s="308"/>
      <c r="AF394" s="308"/>
      <c r="AG394" s="308"/>
      <c r="AH394" s="308"/>
      <c r="AI394" s="309"/>
      <c r="AJ394" s="340"/>
    </row>
    <row r="395" spans="1:36" ht="20.100000000000001" customHeight="1">
      <c r="A395" s="339"/>
      <c r="B395" s="195"/>
      <c r="F395" s="741" t="s">
        <v>1195</v>
      </c>
      <c r="G395" s="741"/>
      <c r="H395" s="741"/>
      <c r="I395" s="741"/>
      <c r="J395" s="741"/>
      <c r="K395" s="737" t="str">
        <f>K10</f>
        <v>令和元年12月8日</v>
      </c>
      <c r="L395" s="737"/>
      <c r="M395" s="737"/>
      <c r="N395" s="737"/>
      <c r="O395" s="737"/>
      <c r="P395" s="737"/>
      <c r="Q395" s="738"/>
      <c r="R395" s="345"/>
      <c r="S395" s="339"/>
      <c r="T395" s="306"/>
      <c r="U395" s="308"/>
      <c r="V395" s="308"/>
      <c r="W395" s="308"/>
      <c r="X395" s="768" t="s">
        <v>1195</v>
      </c>
      <c r="Y395" s="768"/>
      <c r="Z395" s="768"/>
      <c r="AA395" s="768"/>
      <c r="AB395" s="768"/>
      <c r="AC395" s="737" t="str">
        <f>K10</f>
        <v>令和元年12月8日</v>
      </c>
      <c r="AD395" s="733"/>
      <c r="AE395" s="733"/>
      <c r="AF395" s="733"/>
      <c r="AG395" s="733"/>
      <c r="AH395" s="733"/>
      <c r="AI395" s="777"/>
      <c r="AJ395" s="340"/>
    </row>
    <row r="396" spans="1:36" ht="20.100000000000001" customHeight="1" thickBot="1">
      <c r="A396" s="339"/>
      <c r="B396" s="195"/>
      <c r="Q396" s="196"/>
      <c r="R396" s="340"/>
      <c r="S396" s="339"/>
      <c r="T396" s="306"/>
      <c r="U396" s="308"/>
      <c r="V396" s="308"/>
      <c r="W396" s="308"/>
      <c r="X396" s="308"/>
      <c r="Y396" s="308"/>
      <c r="Z396" s="308"/>
      <c r="AA396" s="308"/>
      <c r="AB396" s="308"/>
      <c r="AC396" s="308"/>
      <c r="AD396" s="308"/>
      <c r="AE396" s="308"/>
      <c r="AF396" s="308"/>
      <c r="AG396" s="308"/>
      <c r="AH396" s="308"/>
      <c r="AI396" s="309"/>
      <c r="AJ396" s="340"/>
    </row>
    <row r="397" spans="1:36" ht="20.100000000000001" customHeight="1">
      <c r="A397" s="339"/>
      <c r="B397" s="195"/>
      <c r="F397" s="731" t="s">
        <v>1198</v>
      </c>
      <c r="G397" s="731"/>
      <c r="H397" s="731"/>
      <c r="I397" s="731"/>
      <c r="J397" s="731"/>
      <c r="K397" s="731"/>
      <c r="L397" s="731"/>
      <c r="M397" s="732"/>
      <c r="N397" s="742" t="s">
        <v>1197</v>
      </c>
      <c r="O397" s="713" t="s">
        <v>1240</v>
      </c>
      <c r="P397" s="716" t="s">
        <v>1196</v>
      </c>
      <c r="Q397" s="196"/>
      <c r="R397" s="340"/>
      <c r="S397" s="339"/>
      <c r="T397" s="306"/>
      <c r="U397" s="308"/>
      <c r="V397" s="308"/>
      <c r="W397" s="308"/>
      <c r="X397" s="766" t="s">
        <v>1198</v>
      </c>
      <c r="Y397" s="766"/>
      <c r="Z397" s="766"/>
      <c r="AA397" s="766"/>
      <c r="AB397" s="766"/>
      <c r="AC397" s="766"/>
      <c r="AD397" s="766"/>
      <c r="AE397" s="767"/>
      <c r="AF397" s="778" t="s">
        <v>1197</v>
      </c>
      <c r="AG397" s="781" t="s">
        <v>1240</v>
      </c>
      <c r="AH397" s="784" t="s">
        <v>1196</v>
      </c>
      <c r="AI397" s="309"/>
      <c r="AJ397" s="340"/>
    </row>
    <row r="398" spans="1:36" ht="20.100000000000001" customHeight="1">
      <c r="A398" s="339"/>
      <c r="B398" s="195"/>
      <c r="F398" s="731" t="s">
        <v>1199</v>
      </c>
      <c r="G398" s="731"/>
      <c r="H398" s="731"/>
      <c r="I398" s="731"/>
      <c r="J398" s="731"/>
      <c r="K398" s="731"/>
      <c r="L398" s="731"/>
      <c r="M398" s="732"/>
      <c r="N398" s="743"/>
      <c r="O398" s="714"/>
      <c r="P398" s="717"/>
      <c r="Q398" s="196"/>
      <c r="R398" s="340"/>
      <c r="S398" s="339"/>
      <c r="T398" s="306"/>
      <c r="U398" s="308"/>
      <c r="V398" s="308"/>
      <c r="W398" s="308"/>
      <c r="X398" s="766" t="s">
        <v>1199</v>
      </c>
      <c r="Y398" s="766"/>
      <c r="Z398" s="766"/>
      <c r="AA398" s="766"/>
      <c r="AB398" s="766"/>
      <c r="AC398" s="766"/>
      <c r="AD398" s="766"/>
      <c r="AE398" s="767"/>
      <c r="AF398" s="779"/>
      <c r="AG398" s="782"/>
      <c r="AH398" s="785"/>
      <c r="AI398" s="309"/>
      <c r="AJ398" s="340"/>
    </row>
    <row r="399" spans="1:36" ht="20.100000000000001" customHeight="1" thickBot="1">
      <c r="A399" s="339"/>
      <c r="B399" s="195"/>
      <c r="F399" s="731" t="s">
        <v>1259</v>
      </c>
      <c r="G399" s="731"/>
      <c r="H399" s="731"/>
      <c r="I399" s="731"/>
      <c r="J399" s="731"/>
      <c r="K399" s="731"/>
      <c r="L399" s="731"/>
      <c r="M399" s="732"/>
      <c r="N399" s="744"/>
      <c r="O399" s="715"/>
      <c r="P399" s="718"/>
      <c r="Q399" s="196"/>
      <c r="R399" s="340"/>
      <c r="S399" s="339"/>
      <c r="T399" s="306"/>
      <c r="U399" s="308"/>
      <c r="V399" s="308"/>
      <c r="W399" s="308"/>
      <c r="X399" s="766" t="s">
        <v>1259</v>
      </c>
      <c r="Y399" s="766"/>
      <c r="Z399" s="766"/>
      <c r="AA399" s="766"/>
      <c r="AB399" s="766"/>
      <c r="AC399" s="766"/>
      <c r="AD399" s="766"/>
      <c r="AE399" s="767"/>
      <c r="AF399" s="780"/>
      <c r="AG399" s="783"/>
      <c r="AH399" s="786"/>
      <c r="AI399" s="309"/>
      <c r="AJ399" s="340"/>
    </row>
    <row r="400" spans="1:36" ht="20.100000000000001" customHeight="1" thickBot="1">
      <c r="A400" s="339"/>
      <c r="B400" s="197"/>
      <c r="C400" s="198"/>
      <c r="D400" s="198"/>
      <c r="E400" s="198"/>
      <c r="F400" s="198"/>
      <c r="G400" s="198"/>
      <c r="H400" s="198"/>
      <c r="I400" s="198"/>
      <c r="J400" s="198"/>
      <c r="K400" s="198"/>
      <c r="L400" s="198"/>
      <c r="M400" s="198"/>
      <c r="N400" s="198"/>
      <c r="O400" s="198"/>
      <c r="P400" s="198"/>
      <c r="Q400" s="199"/>
      <c r="R400" s="340"/>
      <c r="S400" s="339"/>
      <c r="T400" s="314"/>
      <c r="U400" s="315"/>
      <c r="V400" s="315"/>
      <c r="W400" s="315"/>
      <c r="X400" s="315"/>
      <c r="Y400" s="315"/>
      <c r="Z400" s="315"/>
      <c r="AA400" s="315"/>
      <c r="AB400" s="315"/>
      <c r="AC400" s="315"/>
      <c r="AD400" s="315"/>
      <c r="AE400" s="315"/>
      <c r="AF400" s="315"/>
      <c r="AG400" s="315"/>
      <c r="AH400" s="315"/>
      <c r="AI400" s="316"/>
      <c r="AJ400" s="340"/>
    </row>
    <row r="401" spans="1:36" ht="39.950000000000003" customHeight="1" thickTop="1">
      <c r="A401" s="341"/>
      <c r="B401" s="192"/>
      <c r="C401" s="192"/>
      <c r="D401" s="192"/>
      <c r="E401" s="192"/>
      <c r="F401" s="192"/>
      <c r="G401" s="192"/>
      <c r="H401" s="192"/>
      <c r="I401" s="192"/>
      <c r="J401" s="192"/>
      <c r="K401" s="192"/>
      <c r="L401" s="192"/>
      <c r="M401" s="192"/>
      <c r="N401" s="192"/>
      <c r="O401" s="192"/>
      <c r="P401" s="192"/>
      <c r="Q401" s="192"/>
      <c r="R401" s="346"/>
      <c r="S401" s="341"/>
      <c r="T401" s="317"/>
      <c r="U401" s="317"/>
      <c r="V401" s="317"/>
      <c r="W401" s="317"/>
      <c r="X401" s="317"/>
      <c r="Y401" s="317"/>
      <c r="Z401" s="317"/>
      <c r="AA401" s="317"/>
      <c r="AB401" s="317"/>
      <c r="AC401" s="317"/>
      <c r="AD401" s="317"/>
      <c r="AE401" s="317"/>
      <c r="AF401" s="317"/>
      <c r="AG401" s="317"/>
      <c r="AH401" s="317"/>
      <c r="AI401" s="317"/>
      <c r="AJ401" s="346"/>
    </row>
    <row r="402" spans="1:36" ht="39.950000000000003" customHeight="1" thickBot="1">
      <c r="A402" s="342"/>
      <c r="B402" s="262"/>
      <c r="C402" s="262"/>
      <c r="D402" s="262"/>
      <c r="E402" s="262"/>
      <c r="F402" s="262"/>
      <c r="G402" s="262"/>
      <c r="H402" s="262"/>
      <c r="I402" s="262"/>
      <c r="J402" s="262"/>
      <c r="K402" s="262"/>
      <c r="L402" s="262"/>
      <c r="M402" s="262"/>
      <c r="N402" s="262"/>
      <c r="O402" s="262"/>
      <c r="P402" s="262"/>
      <c r="Q402" s="262"/>
      <c r="R402" s="347"/>
      <c r="S402" s="342"/>
      <c r="T402" s="319"/>
      <c r="U402" s="319"/>
      <c r="V402" s="319"/>
      <c r="W402" s="319"/>
      <c r="X402" s="319"/>
      <c r="Y402" s="319"/>
      <c r="Z402" s="319"/>
      <c r="AA402" s="319"/>
      <c r="AB402" s="319"/>
      <c r="AC402" s="319"/>
      <c r="AD402" s="319"/>
      <c r="AE402" s="319"/>
      <c r="AF402" s="319"/>
      <c r="AG402" s="319"/>
      <c r="AH402" s="319"/>
      <c r="AI402" s="319"/>
      <c r="AJ402" s="347"/>
    </row>
    <row r="403" spans="1:36" ht="24.95" customHeight="1" thickTop="1">
      <c r="A403" s="339"/>
      <c r="B403" s="193"/>
      <c r="C403" s="194"/>
      <c r="D403" s="194"/>
      <c r="E403" s="194"/>
      <c r="F403" s="194"/>
      <c r="G403" s="194"/>
      <c r="H403" s="194"/>
      <c r="I403" s="194"/>
      <c r="J403" s="194"/>
      <c r="K403" s="194"/>
      <c r="L403" s="194"/>
      <c r="M403" s="194"/>
      <c r="N403" s="729" t="s">
        <v>1191</v>
      </c>
      <c r="O403" s="729"/>
      <c r="P403" s="729">
        <f>一覧・印刷用!A28</f>
        <v>26</v>
      </c>
      <c r="Q403" s="730"/>
      <c r="R403" s="343"/>
      <c r="S403" s="339"/>
      <c r="T403" s="304"/>
      <c r="U403" s="305"/>
      <c r="V403" s="305"/>
      <c r="W403" s="305"/>
      <c r="X403" s="305"/>
      <c r="Y403" s="305"/>
      <c r="Z403" s="305"/>
      <c r="AA403" s="305"/>
      <c r="AB403" s="305"/>
      <c r="AC403" s="305"/>
      <c r="AD403" s="305"/>
      <c r="AE403" s="305"/>
      <c r="AF403" s="774" t="s">
        <v>1191</v>
      </c>
      <c r="AG403" s="774"/>
      <c r="AH403" s="774">
        <f>一覧・記入用!A57</f>
        <v>0</v>
      </c>
      <c r="AI403" s="775"/>
      <c r="AJ403" s="340"/>
    </row>
    <row r="404" spans="1:36" ht="35.1" customHeight="1">
      <c r="A404" s="339"/>
      <c r="B404" s="195"/>
      <c r="C404" s="720" t="s">
        <v>1192</v>
      </c>
      <c r="D404" s="720"/>
      <c r="E404" s="720"/>
      <c r="F404" s="720"/>
      <c r="G404" s="720"/>
      <c r="H404" s="720"/>
      <c r="I404" s="720"/>
      <c r="J404" s="720"/>
      <c r="K404" s="720"/>
      <c r="L404" s="720"/>
      <c r="M404" s="720"/>
      <c r="N404" s="267"/>
      <c r="Q404" s="196"/>
      <c r="R404" s="340"/>
      <c r="S404" s="339"/>
      <c r="T404" s="306"/>
      <c r="U404" s="770" t="s">
        <v>1192</v>
      </c>
      <c r="V404" s="770"/>
      <c r="W404" s="770"/>
      <c r="X404" s="770"/>
      <c r="Y404" s="770"/>
      <c r="Z404" s="770"/>
      <c r="AA404" s="770"/>
      <c r="AB404" s="770"/>
      <c r="AC404" s="770"/>
      <c r="AD404" s="770"/>
      <c r="AE404" s="770"/>
      <c r="AF404" s="318"/>
      <c r="AG404" s="308"/>
      <c r="AH404" s="308"/>
      <c r="AI404" s="309"/>
      <c r="AJ404" s="340"/>
    </row>
    <row r="405" spans="1:36" ht="24.95" customHeight="1">
      <c r="A405" s="339"/>
      <c r="B405" s="195"/>
      <c r="Q405" s="196"/>
      <c r="R405" s="340"/>
      <c r="S405" s="339"/>
      <c r="T405" s="306"/>
      <c r="U405" s="308"/>
      <c r="V405" s="308"/>
      <c r="W405" s="308"/>
      <c r="X405" s="308"/>
      <c r="Y405" s="308"/>
      <c r="Z405" s="308"/>
      <c r="AA405" s="308"/>
      <c r="AB405" s="308"/>
      <c r="AC405" s="308"/>
      <c r="AD405" s="308"/>
      <c r="AE405" s="308"/>
      <c r="AF405" s="308"/>
      <c r="AG405" s="308"/>
      <c r="AH405" s="308"/>
      <c r="AI405" s="309"/>
      <c r="AJ405" s="340"/>
    </row>
    <row r="406" spans="1:36" ht="35.1" customHeight="1">
      <c r="A406" s="339"/>
      <c r="B406" s="195"/>
      <c r="C406" s="202"/>
      <c r="D406" s="720" t="str">
        <f>一覧・印刷用!D28</f>
        <v>土屋　隆</v>
      </c>
      <c r="E406" s="720"/>
      <c r="F406" s="720"/>
      <c r="G406" s="720"/>
      <c r="H406" s="720"/>
      <c r="I406" s="724" t="s">
        <v>1193</v>
      </c>
      <c r="J406" s="724"/>
      <c r="K406" s="202"/>
      <c r="L406" s="202"/>
      <c r="M406" s="202"/>
      <c r="Q406" s="196"/>
      <c r="R406" s="340"/>
      <c r="S406" s="339"/>
      <c r="T406" s="306"/>
      <c r="U406" s="310"/>
      <c r="V406" s="776" t="str">
        <f>一覧・記入用!D56</f>
        <v>和田　修聖</v>
      </c>
      <c r="W406" s="776"/>
      <c r="X406" s="776"/>
      <c r="Y406" s="776"/>
      <c r="Z406" s="776"/>
      <c r="AA406" s="765" t="s">
        <v>1193</v>
      </c>
      <c r="AB406" s="765"/>
      <c r="AC406" s="310"/>
      <c r="AD406" s="310"/>
      <c r="AE406" s="310"/>
      <c r="AF406" s="308"/>
      <c r="AG406" s="308"/>
      <c r="AH406" s="308"/>
      <c r="AI406" s="309"/>
      <c r="AJ406" s="340"/>
    </row>
    <row r="407" spans="1:36" ht="24.95" customHeight="1" thickBot="1">
      <c r="A407" s="339"/>
      <c r="B407" s="195"/>
      <c r="D407" s="203"/>
      <c r="E407" s="203"/>
      <c r="F407" s="203"/>
      <c r="G407" s="203"/>
      <c r="H407" s="203"/>
      <c r="I407" s="203"/>
      <c r="J407" s="203"/>
      <c r="Q407" s="196"/>
      <c r="R407" s="340"/>
      <c r="S407" s="339"/>
      <c r="T407" s="306"/>
      <c r="U407" s="308"/>
      <c r="V407" s="311"/>
      <c r="W407" s="311"/>
      <c r="X407" s="311"/>
      <c r="Y407" s="311"/>
      <c r="Z407" s="311"/>
      <c r="AA407" s="311"/>
      <c r="AB407" s="311"/>
      <c r="AC407" s="308"/>
      <c r="AD407" s="308"/>
      <c r="AE407" s="308"/>
      <c r="AF407" s="308"/>
      <c r="AG407" s="308"/>
      <c r="AH407" s="308"/>
      <c r="AI407" s="309"/>
      <c r="AJ407" s="340"/>
    </row>
    <row r="408" spans="1:36" ht="35.1" customHeight="1" thickBot="1">
      <c r="A408" s="339"/>
      <c r="B408" s="195"/>
      <c r="C408" s="201"/>
      <c r="D408" s="721" t="str">
        <f>D7</f>
        <v>￥　6，0 0 0　円也</v>
      </c>
      <c r="E408" s="722"/>
      <c r="F408" s="722"/>
      <c r="G408" s="722"/>
      <c r="H408" s="722"/>
      <c r="I408" s="722"/>
      <c r="J408" s="723"/>
      <c r="K408" s="202"/>
      <c r="L408" s="201"/>
      <c r="M408" s="201"/>
      <c r="N408" s="201"/>
      <c r="Q408" s="196"/>
      <c r="R408" s="340"/>
      <c r="S408" s="339"/>
      <c r="T408" s="306"/>
      <c r="U408" s="310"/>
      <c r="V408" s="771" t="str">
        <f>V7</f>
        <v>￥　6，0 0 0　円也</v>
      </c>
      <c r="W408" s="772"/>
      <c r="X408" s="772"/>
      <c r="Y408" s="772"/>
      <c r="Z408" s="772"/>
      <c r="AA408" s="772"/>
      <c r="AB408" s="773"/>
      <c r="AC408" s="310"/>
      <c r="AD408" s="310"/>
      <c r="AE408" s="310"/>
      <c r="AF408" s="310"/>
      <c r="AG408" s="308"/>
      <c r="AH408" s="308"/>
      <c r="AI408" s="309"/>
      <c r="AJ408" s="340"/>
    </row>
    <row r="409" spans="1:36" ht="20.100000000000001" customHeight="1">
      <c r="A409" s="339"/>
      <c r="B409" s="195"/>
      <c r="D409" s="733" t="str">
        <f>D8</f>
        <v>但し、第三種認定料及び認定会経費として。</v>
      </c>
      <c r="E409" s="733"/>
      <c r="F409" s="733"/>
      <c r="G409" s="733"/>
      <c r="H409" s="733"/>
      <c r="I409" s="733"/>
      <c r="J409" s="733"/>
      <c r="K409" s="56"/>
      <c r="L409" s="56"/>
      <c r="M409" s="56"/>
      <c r="N409" s="56"/>
      <c r="O409" s="56"/>
      <c r="P409" s="56"/>
      <c r="Q409" s="260"/>
      <c r="R409" s="344"/>
      <c r="S409" s="339"/>
      <c r="T409" s="306"/>
      <c r="U409" s="308"/>
      <c r="V409" s="769" t="str">
        <f>V8</f>
        <v>但し、第三種認定料及び認定会経費として。</v>
      </c>
      <c r="W409" s="769"/>
      <c r="X409" s="769"/>
      <c r="Y409" s="769"/>
      <c r="Z409" s="769"/>
      <c r="AA409" s="769"/>
      <c r="AB409" s="769"/>
      <c r="AC409" s="312"/>
      <c r="AD409" s="312"/>
      <c r="AE409" s="312"/>
      <c r="AF409" s="312"/>
      <c r="AG409" s="312"/>
      <c r="AH409" s="312"/>
      <c r="AI409" s="313"/>
      <c r="AJ409" s="340"/>
    </row>
    <row r="410" spans="1:36" ht="20.100000000000001" customHeight="1">
      <c r="A410" s="339"/>
      <c r="B410" s="195"/>
      <c r="Q410" s="196"/>
      <c r="R410" s="340"/>
      <c r="S410" s="339"/>
      <c r="T410" s="306"/>
      <c r="U410" s="308"/>
      <c r="V410" s="308"/>
      <c r="W410" s="308"/>
      <c r="X410" s="308"/>
      <c r="Y410" s="308"/>
      <c r="Z410" s="308"/>
      <c r="AA410" s="308"/>
      <c r="AB410" s="308"/>
      <c r="AC410" s="308"/>
      <c r="AD410" s="308"/>
      <c r="AE410" s="308"/>
      <c r="AF410" s="308"/>
      <c r="AG410" s="308"/>
      <c r="AH410" s="308"/>
      <c r="AI410" s="309"/>
      <c r="AJ410" s="340"/>
    </row>
    <row r="411" spans="1:36" ht="20.100000000000001" customHeight="1">
      <c r="A411" s="339"/>
      <c r="B411" s="195"/>
      <c r="F411" s="741" t="s">
        <v>1195</v>
      </c>
      <c r="G411" s="741"/>
      <c r="H411" s="741"/>
      <c r="I411" s="741"/>
      <c r="J411" s="741"/>
      <c r="K411" s="737" t="str">
        <f>K10</f>
        <v>令和元年12月8日</v>
      </c>
      <c r="L411" s="737"/>
      <c r="M411" s="737"/>
      <c r="N411" s="737"/>
      <c r="O411" s="737"/>
      <c r="P411" s="737"/>
      <c r="Q411" s="738"/>
      <c r="R411" s="345"/>
      <c r="S411" s="339"/>
      <c r="T411" s="306"/>
      <c r="U411" s="308"/>
      <c r="V411" s="308"/>
      <c r="W411" s="308"/>
      <c r="X411" s="768" t="s">
        <v>1195</v>
      </c>
      <c r="Y411" s="768"/>
      <c r="Z411" s="768"/>
      <c r="AA411" s="768"/>
      <c r="AB411" s="768"/>
      <c r="AC411" s="737" t="str">
        <f>K10</f>
        <v>令和元年12月8日</v>
      </c>
      <c r="AD411" s="733"/>
      <c r="AE411" s="733"/>
      <c r="AF411" s="733"/>
      <c r="AG411" s="733"/>
      <c r="AH411" s="733"/>
      <c r="AI411" s="777"/>
      <c r="AJ411" s="340"/>
    </row>
    <row r="412" spans="1:36" ht="20.100000000000001" customHeight="1" thickBot="1">
      <c r="A412" s="339"/>
      <c r="B412" s="195"/>
      <c r="Q412" s="196"/>
      <c r="R412" s="340"/>
      <c r="S412" s="339"/>
      <c r="T412" s="306"/>
      <c r="U412" s="308"/>
      <c r="V412" s="308"/>
      <c r="W412" s="308"/>
      <c r="X412" s="308"/>
      <c r="Y412" s="308"/>
      <c r="Z412" s="308"/>
      <c r="AA412" s="308"/>
      <c r="AB412" s="308"/>
      <c r="AC412" s="308"/>
      <c r="AD412" s="308"/>
      <c r="AE412" s="308"/>
      <c r="AF412" s="308"/>
      <c r="AG412" s="308"/>
      <c r="AH412" s="308"/>
      <c r="AI412" s="309"/>
      <c r="AJ412" s="340"/>
    </row>
    <row r="413" spans="1:36" ht="20.100000000000001" customHeight="1">
      <c r="A413" s="339"/>
      <c r="B413" s="195"/>
      <c r="F413" s="731" t="s">
        <v>1198</v>
      </c>
      <c r="G413" s="731"/>
      <c r="H413" s="731"/>
      <c r="I413" s="731"/>
      <c r="J413" s="731"/>
      <c r="K413" s="731"/>
      <c r="L413" s="731"/>
      <c r="M413" s="732"/>
      <c r="N413" s="742" t="s">
        <v>1197</v>
      </c>
      <c r="O413" s="713" t="s">
        <v>1240</v>
      </c>
      <c r="P413" s="716" t="s">
        <v>1196</v>
      </c>
      <c r="Q413" s="196"/>
      <c r="R413" s="340"/>
      <c r="S413" s="339"/>
      <c r="T413" s="306"/>
      <c r="U413" s="308"/>
      <c r="V413" s="308"/>
      <c r="W413" s="308"/>
      <c r="X413" s="766" t="s">
        <v>1198</v>
      </c>
      <c r="Y413" s="766"/>
      <c r="Z413" s="766"/>
      <c r="AA413" s="766"/>
      <c r="AB413" s="766"/>
      <c r="AC413" s="766"/>
      <c r="AD413" s="766"/>
      <c r="AE413" s="767"/>
      <c r="AF413" s="778" t="s">
        <v>1197</v>
      </c>
      <c r="AG413" s="781" t="s">
        <v>1240</v>
      </c>
      <c r="AH413" s="784" t="s">
        <v>1196</v>
      </c>
      <c r="AI413" s="309"/>
      <c r="AJ413" s="340"/>
    </row>
    <row r="414" spans="1:36" ht="20.100000000000001" customHeight="1">
      <c r="A414" s="339"/>
      <c r="B414" s="195"/>
      <c r="F414" s="731" t="s">
        <v>1199</v>
      </c>
      <c r="G414" s="731"/>
      <c r="H414" s="731"/>
      <c r="I414" s="731"/>
      <c r="J414" s="731"/>
      <c r="K414" s="731"/>
      <c r="L414" s="731"/>
      <c r="M414" s="732"/>
      <c r="N414" s="743"/>
      <c r="O414" s="714"/>
      <c r="P414" s="717"/>
      <c r="Q414" s="196"/>
      <c r="R414" s="340"/>
      <c r="S414" s="339"/>
      <c r="T414" s="306"/>
      <c r="U414" s="308"/>
      <c r="V414" s="308"/>
      <c r="W414" s="308"/>
      <c r="X414" s="766" t="s">
        <v>1199</v>
      </c>
      <c r="Y414" s="766"/>
      <c r="Z414" s="766"/>
      <c r="AA414" s="766"/>
      <c r="AB414" s="766"/>
      <c r="AC414" s="766"/>
      <c r="AD414" s="766"/>
      <c r="AE414" s="767"/>
      <c r="AF414" s="779"/>
      <c r="AG414" s="782"/>
      <c r="AH414" s="785"/>
      <c r="AI414" s="309"/>
      <c r="AJ414" s="340"/>
    </row>
    <row r="415" spans="1:36" ht="20.100000000000001" customHeight="1" thickBot="1">
      <c r="A415" s="339"/>
      <c r="B415" s="195"/>
      <c r="F415" s="731" t="s">
        <v>1259</v>
      </c>
      <c r="G415" s="731"/>
      <c r="H415" s="731"/>
      <c r="I415" s="731"/>
      <c r="J415" s="731"/>
      <c r="K415" s="731"/>
      <c r="L415" s="731"/>
      <c r="M415" s="732"/>
      <c r="N415" s="744"/>
      <c r="O415" s="715"/>
      <c r="P415" s="718"/>
      <c r="Q415" s="196"/>
      <c r="R415" s="340"/>
      <c r="S415" s="339"/>
      <c r="T415" s="306"/>
      <c r="U415" s="308"/>
      <c r="V415" s="308"/>
      <c r="W415" s="308"/>
      <c r="X415" s="766" t="s">
        <v>1259</v>
      </c>
      <c r="Y415" s="766"/>
      <c r="Z415" s="766"/>
      <c r="AA415" s="766"/>
      <c r="AB415" s="766"/>
      <c r="AC415" s="766"/>
      <c r="AD415" s="766"/>
      <c r="AE415" s="767"/>
      <c r="AF415" s="780"/>
      <c r="AG415" s="783"/>
      <c r="AH415" s="786"/>
      <c r="AI415" s="309"/>
      <c r="AJ415" s="340"/>
    </row>
    <row r="416" spans="1:36" ht="20.100000000000001" customHeight="1" thickBot="1">
      <c r="A416" s="339"/>
      <c r="B416" s="197"/>
      <c r="C416" s="198"/>
      <c r="D416" s="198"/>
      <c r="E416" s="198"/>
      <c r="F416" s="198"/>
      <c r="G416" s="198"/>
      <c r="H416" s="198"/>
      <c r="I416" s="198"/>
      <c r="J416" s="198"/>
      <c r="K416" s="198"/>
      <c r="L416" s="198"/>
      <c r="M416" s="198"/>
      <c r="N416" s="198"/>
      <c r="O416" s="198"/>
      <c r="P416" s="198"/>
      <c r="Q416" s="199"/>
      <c r="R416" s="340"/>
      <c r="S416" s="339"/>
      <c r="T416" s="314"/>
      <c r="U416" s="315"/>
      <c r="V416" s="315"/>
      <c r="W416" s="315"/>
      <c r="X416" s="315"/>
      <c r="Y416" s="315"/>
      <c r="Z416" s="315"/>
      <c r="AA416" s="315"/>
      <c r="AB416" s="315"/>
      <c r="AC416" s="315"/>
      <c r="AD416" s="315"/>
      <c r="AE416" s="315"/>
      <c r="AF416" s="315"/>
      <c r="AG416" s="315"/>
      <c r="AH416" s="315"/>
      <c r="AI416" s="316"/>
      <c r="AJ416" s="340"/>
    </row>
    <row r="417" spans="1:36" ht="27" customHeight="1" thickTop="1">
      <c r="A417" s="341"/>
      <c r="B417" s="265"/>
      <c r="C417" s="265"/>
      <c r="D417" s="265"/>
      <c r="E417" s="265"/>
      <c r="F417" s="265"/>
      <c r="G417" s="265"/>
      <c r="H417" s="265"/>
      <c r="I417" s="265"/>
      <c r="J417" s="265"/>
      <c r="K417" s="265"/>
      <c r="L417" s="265"/>
      <c r="M417" s="265"/>
      <c r="N417" s="265"/>
      <c r="O417" s="265"/>
      <c r="P417" s="265"/>
      <c r="Q417" s="265"/>
      <c r="R417" s="346"/>
      <c r="S417" s="341"/>
      <c r="T417" s="332"/>
      <c r="U417" s="332"/>
      <c r="V417" s="332"/>
      <c r="W417" s="332"/>
      <c r="X417" s="332"/>
      <c r="Y417" s="332"/>
      <c r="Z417" s="332"/>
      <c r="AA417" s="332"/>
      <c r="AB417" s="332"/>
      <c r="AC417" s="332"/>
      <c r="AD417" s="332"/>
      <c r="AE417" s="332"/>
      <c r="AF417" s="332"/>
      <c r="AG417" s="332"/>
      <c r="AH417" s="332"/>
      <c r="AI417" s="332"/>
      <c r="AJ417" s="346"/>
    </row>
    <row r="418" spans="1:36" ht="27" customHeight="1" thickBot="1">
      <c r="A418" s="342"/>
      <c r="B418" s="266"/>
      <c r="C418" s="266"/>
      <c r="D418" s="266"/>
      <c r="E418" s="266"/>
      <c r="F418" s="266"/>
      <c r="G418" s="266"/>
      <c r="H418" s="266"/>
      <c r="I418" s="266"/>
      <c r="J418" s="266"/>
      <c r="K418" s="266"/>
      <c r="L418" s="266"/>
      <c r="M418" s="266"/>
      <c r="N418" s="266"/>
      <c r="O418" s="266"/>
      <c r="P418" s="266"/>
      <c r="Q418" s="266"/>
      <c r="R418" s="347"/>
      <c r="S418" s="342"/>
      <c r="T418" s="333"/>
      <c r="U418" s="333"/>
      <c r="V418" s="333"/>
      <c r="W418" s="333"/>
      <c r="X418" s="333"/>
      <c r="Y418" s="333"/>
      <c r="Z418" s="333"/>
      <c r="AA418" s="333"/>
      <c r="AB418" s="333"/>
      <c r="AC418" s="333"/>
      <c r="AD418" s="333"/>
      <c r="AE418" s="333"/>
      <c r="AF418" s="333"/>
      <c r="AG418" s="333"/>
      <c r="AH418" s="333"/>
      <c r="AI418" s="333"/>
      <c r="AJ418" s="347"/>
    </row>
    <row r="419" spans="1:36" ht="24.95" customHeight="1" thickTop="1">
      <c r="A419" s="339"/>
      <c r="B419" s="193"/>
      <c r="C419" s="194"/>
      <c r="D419" s="194"/>
      <c r="E419" s="194"/>
      <c r="F419" s="194"/>
      <c r="G419" s="194"/>
      <c r="H419" s="194"/>
      <c r="I419" s="194"/>
      <c r="J419" s="194"/>
      <c r="K419" s="194"/>
      <c r="L419" s="194"/>
      <c r="M419" s="194"/>
      <c r="N419" s="729" t="s">
        <v>1191</v>
      </c>
      <c r="O419" s="729"/>
      <c r="P419" s="729">
        <f>一覧・印刷用!A29</f>
        <v>27</v>
      </c>
      <c r="Q419" s="730"/>
      <c r="R419" s="343"/>
      <c r="S419" s="339"/>
      <c r="T419" s="304"/>
      <c r="U419" s="305"/>
      <c r="V419" s="305"/>
      <c r="W419" s="305"/>
      <c r="X419" s="305"/>
      <c r="Y419" s="305"/>
      <c r="Z419" s="305"/>
      <c r="AA419" s="305"/>
      <c r="AB419" s="305"/>
      <c r="AC419" s="305"/>
      <c r="AD419" s="305"/>
      <c r="AE419" s="305"/>
      <c r="AF419" s="774" t="s">
        <v>1191</v>
      </c>
      <c r="AG419" s="774"/>
      <c r="AH419" s="774">
        <f>一覧・記入用!A58</f>
        <v>0</v>
      </c>
      <c r="AI419" s="775"/>
      <c r="AJ419" s="340"/>
    </row>
    <row r="420" spans="1:36" ht="35.1" customHeight="1">
      <c r="A420" s="339"/>
      <c r="B420" s="195"/>
      <c r="C420" s="720" t="s">
        <v>1192</v>
      </c>
      <c r="D420" s="720"/>
      <c r="E420" s="720"/>
      <c r="F420" s="720"/>
      <c r="G420" s="720"/>
      <c r="H420" s="720"/>
      <c r="I420" s="720"/>
      <c r="J420" s="720"/>
      <c r="K420" s="720"/>
      <c r="L420" s="720"/>
      <c r="M420" s="720"/>
      <c r="N420" s="261"/>
      <c r="Q420" s="196"/>
      <c r="R420" s="340"/>
      <c r="S420" s="339"/>
      <c r="T420" s="306"/>
      <c r="U420" s="770" t="s">
        <v>1192</v>
      </c>
      <c r="V420" s="770"/>
      <c r="W420" s="770"/>
      <c r="X420" s="770"/>
      <c r="Y420" s="770"/>
      <c r="Z420" s="770"/>
      <c r="AA420" s="770"/>
      <c r="AB420" s="770"/>
      <c r="AC420" s="770"/>
      <c r="AD420" s="770"/>
      <c r="AE420" s="770"/>
      <c r="AF420" s="307"/>
      <c r="AG420" s="308"/>
      <c r="AH420" s="308"/>
      <c r="AI420" s="309"/>
      <c r="AJ420" s="340"/>
    </row>
    <row r="421" spans="1:36" ht="24.95" customHeight="1">
      <c r="A421" s="339"/>
      <c r="B421" s="195"/>
      <c r="Q421" s="196"/>
      <c r="R421" s="340"/>
      <c r="S421" s="339"/>
      <c r="T421" s="306"/>
      <c r="U421" s="308"/>
      <c r="V421" s="308"/>
      <c r="W421" s="308"/>
      <c r="X421" s="308"/>
      <c r="Y421" s="308"/>
      <c r="Z421" s="308"/>
      <c r="AA421" s="308"/>
      <c r="AB421" s="308"/>
      <c r="AC421" s="308"/>
      <c r="AD421" s="308"/>
      <c r="AE421" s="308"/>
      <c r="AF421" s="308"/>
      <c r="AG421" s="308"/>
      <c r="AH421" s="308"/>
      <c r="AI421" s="309"/>
      <c r="AJ421" s="340"/>
    </row>
    <row r="422" spans="1:36" ht="35.1" customHeight="1">
      <c r="A422" s="339"/>
      <c r="B422" s="195"/>
      <c r="C422" s="202"/>
      <c r="D422" s="720" t="str">
        <f>一覧・印刷用!D29</f>
        <v>寉田　丈</v>
      </c>
      <c r="E422" s="720"/>
      <c r="F422" s="720"/>
      <c r="G422" s="720"/>
      <c r="H422" s="720"/>
      <c r="I422" s="724" t="s">
        <v>1193</v>
      </c>
      <c r="J422" s="724"/>
      <c r="K422" s="202"/>
      <c r="L422" s="202"/>
      <c r="M422" s="202"/>
      <c r="Q422" s="196"/>
      <c r="R422" s="340"/>
      <c r="S422" s="339"/>
      <c r="T422" s="306"/>
      <c r="U422" s="310"/>
      <c r="V422" s="776">
        <f>一覧・記入用!D57</f>
        <v>0</v>
      </c>
      <c r="W422" s="776"/>
      <c r="X422" s="776"/>
      <c r="Y422" s="776"/>
      <c r="Z422" s="776"/>
      <c r="AA422" s="765" t="s">
        <v>1193</v>
      </c>
      <c r="AB422" s="765"/>
      <c r="AC422" s="310"/>
      <c r="AD422" s="310"/>
      <c r="AE422" s="310"/>
      <c r="AF422" s="308"/>
      <c r="AG422" s="308"/>
      <c r="AH422" s="308"/>
      <c r="AI422" s="309"/>
      <c r="AJ422" s="340"/>
    </row>
    <row r="423" spans="1:36" ht="24.95" customHeight="1" thickBot="1">
      <c r="A423" s="339"/>
      <c r="B423" s="195"/>
      <c r="D423" s="203"/>
      <c r="E423" s="203"/>
      <c r="F423" s="203"/>
      <c r="G423" s="203"/>
      <c r="H423" s="203"/>
      <c r="I423" s="203"/>
      <c r="J423" s="203"/>
      <c r="Q423" s="196"/>
      <c r="R423" s="340"/>
      <c r="S423" s="339"/>
      <c r="T423" s="306"/>
      <c r="U423" s="308"/>
      <c r="V423" s="311"/>
      <c r="W423" s="311"/>
      <c r="X423" s="311"/>
      <c r="Y423" s="311"/>
      <c r="Z423" s="311"/>
      <c r="AA423" s="311"/>
      <c r="AB423" s="311"/>
      <c r="AC423" s="308"/>
      <c r="AD423" s="308"/>
      <c r="AE423" s="308"/>
      <c r="AF423" s="308"/>
      <c r="AG423" s="308"/>
      <c r="AH423" s="308"/>
      <c r="AI423" s="309"/>
      <c r="AJ423" s="340"/>
    </row>
    <row r="424" spans="1:36" ht="35.1" customHeight="1" thickBot="1">
      <c r="A424" s="339"/>
      <c r="B424" s="195"/>
      <c r="C424" s="201"/>
      <c r="D424" s="721" t="str">
        <f>D7</f>
        <v>￥　6，0 0 0　円也</v>
      </c>
      <c r="E424" s="722"/>
      <c r="F424" s="722"/>
      <c r="G424" s="722"/>
      <c r="H424" s="722"/>
      <c r="I424" s="722"/>
      <c r="J424" s="723"/>
      <c r="K424" s="202"/>
      <c r="L424" s="201"/>
      <c r="M424" s="201"/>
      <c r="N424" s="201"/>
      <c r="Q424" s="196"/>
      <c r="R424" s="340"/>
      <c r="S424" s="339"/>
      <c r="T424" s="306"/>
      <c r="U424" s="310"/>
      <c r="V424" s="771" t="str">
        <f>V7</f>
        <v>￥　6，0 0 0　円也</v>
      </c>
      <c r="W424" s="772"/>
      <c r="X424" s="772"/>
      <c r="Y424" s="772"/>
      <c r="Z424" s="772"/>
      <c r="AA424" s="772"/>
      <c r="AB424" s="773"/>
      <c r="AC424" s="310"/>
      <c r="AD424" s="310"/>
      <c r="AE424" s="310"/>
      <c r="AF424" s="310"/>
      <c r="AG424" s="308"/>
      <c r="AH424" s="308"/>
      <c r="AI424" s="309"/>
      <c r="AJ424" s="340"/>
    </row>
    <row r="425" spans="1:36" ht="20.100000000000001" customHeight="1">
      <c r="A425" s="339"/>
      <c r="B425" s="195"/>
      <c r="D425" s="733" t="str">
        <f>D8</f>
        <v>但し、第三種認定料及び認定会経費として。</v>
      </c>
      <c r="E425" s="733"/>
      <c r="F425" s="733"/>
      <c r="G425" s="733"/>
      <c r="H425" s="733"/>
      <c r="I425" s="733"/>
      <c r="J425" s="733"/>
      <c r="K425" s="56"/>
      <c r="L425" s="56"/>
      <c r="M425" s="56"/>
      <c r="N425" s="56"/>
      <c r="O425" s="56"/>
      <c r="P425" s="56"/>
      <c r="Q425" s="260"/>
      <c r="R425" s="344"/>
      <c r="S425" s="339"/>
      <c r="T425" s="306"/>
      <c r="U425" s="308"/>
      <c r="V425" s="769" t="str">
        <f>V8</f>
        <v>但し、第三種認定料及び認定会経費として。</v>
      </c>
      <c r="W425" s="769"/>
      <c r="X425" s="769"/>
      <c r="Y425" s="769"/>
      <c r="Z425" s="769"/>
      <c r="AA425" s="769"/>
      <c r="AB425" s="769"/>
      <c r="AC425" s="312"/>
      <c r="AD425" s="312"/>
      <c r="AE425" s="312"/>
      <c r="AF425" s="312"/>
      <c r="AG425" s="312"/>
      <c r="AH425" s="312"/>
      <c r="AI425" s="313"/>
      <c r="AJ425" s="340"/>
    </row>
    <row r="426" spans="1:36" ht="20.100000000000001" customHeight="1">
      <c r="A426" s="339"/>
      <c r="B426" s="195"/>
      <c r="Q426" s="196"/>
      <c r="R426" s="340"/>
      <c r="S426" s="339"/>
      <c r="T426" s="306"/>
      <c r="U426" s="308"/>
      <c r="V426" s="308"/>
      <c r="W426" s="308"/>
      <c r="X426" s="308"/>
      <c r="Y426" s="308"/>
      <c r="Z426" s="308"/>
      <c r="AA426" s="308"/>
      <c r="AB426" s="308"/>
      <c r="AC426" s="308"/>
      <c r="AD426" s="308"/>
      <c r="AE426" s="308"/>
      <c r="AF426" s="308"/>
      <c r="AG426" s="308"/>
      <c r="AH426" s="308"/>
      <c r="AI426" s="309"/>
      <c r="AJ426" s="340"/>
    </row>
    <row r="427" spans="1:36" ht="20.100000000000001" customHeight="1">
      <c r="A427" s="339"/>
      <c r="B427" s="195"/>
      <c r="F427" s="741" t="s">
        <v>1195</v>
      </c>
      <c r="G427" s="741"/>
      <c r="H427" s="741"/>
      <c r="I427" s="741"/>
      <c r="J427" s="741"/>
      <c r="K427" s="737" t="str">
        <f>K10</f>
        <v>令和元年12月8日</v>
      </c>
      <c r="L427" s="737"/>
      <c r="M427" s="737"/>
      <c r="N427" s="737"/>
      <c r="O427" s="737"/>
      <c r="P427" s="737"/>
      <c r="Q427" s="738"/>
      <c r="R427" s="345"/>
      <c r="S427" s="339"/>
      <c r="T427" s="306"/>
      <c r="U427" s="308"/>
      <c r="V427" s="308"/>
      <c r="W427" s="308"/>
      <c r="X427" s="768" t="s">
        <v>1195</v>
      </c>
      <c r="Y427" s="768"/>
      <c r="Z427" s="768"/>
      <c r="AA427" s="768"/>
      <c r="AB427" s="768"/>
      <c r="AC427" s="737" t="str">
        <f>K10</f>
        <v>令和元年12月8日</v>
      </c>
      <c r="AD427" s="733"/>
      <c r="AE427" s="733"/>
      <c r="AF427" s="733"/>
      <c r="AG427" s="733"/>
      <c r="AH427" s="733"/>
      <c r="AI427" s="777"/>
      <c r="AJ427" s="340"/>
    </row>
    <row r="428" spans="1:36" ht="20.100000000000001" customHeight="1" thickBot="1">
      <c r="A428" s="339"/>
      <c r="B428" s="195"/>
      <c r="Q428" s="196"/>
      <c r="R428" s="340"/>
      <c r="S428" s="339"/>
      <c r="T428" s="306"/>
      <c r="U428" s="308"/>
      <c r="V428" s="308"/>
      <c r="W428" s="308"/>
      <c r="X428" s="308"/>
      <c r="Y428" s="308"/>
      <c r="Z428" s="308"/>
      <c r="AA428" s="308"/>
      <c r="AB428" s="308"/>
      <c r="AC428" s="308"/>
      <c r="AD428" s="308"/>
      <c r="AE428" s="308"/>
      <c r="AF428" s="308"/>
      <c r="AG428" s="308"/>
      <c r="AH428" s="308"/>
      <c r="AI428" s="309"/>
      <c r="AJ428" s="340"/>
    </row>
    <row r="429" spans="1:36" ht="20.100000000000001" customHeight="1">
      <c r="A429" s="339"/>
      <c r="B429" s="195"/>
      <c r="F429" s="731" t="s">
        <v>1198</v>
      </c>
      <c r="G429" s="731"/>
      <c r="H429" s="731"/>
      <c r="I429" s="731"/>
      <c r="J429" s="731"/>
      <c r="K429" s="731"/>
      <c r="L429" s="731"/>
      <c r="M429" s="732"/>
      <c r="N429" s="742" t="s">
        <v>1197</v>
      </c>
      <c r="O429" s="713" t="s">
        <v>1240</v>
      </c>
      <c r="P429" s="716" t="s">
        <v>1196</v>
      </c>
      <c r="Q429" s="196"/>
      <c r="R429" s="340"/>
      <c r="S429" s="339"/>
      <c r="T429" s="306"/>
      <c r="U429" s="308"/>
      <c r="V429" s="308"/>
      <c r="W429" s="308"/>
      <c r="X429" s="766" t="s">
        <v>1198</v>
      </c>
      <c r="Y429" s="766"/>
      <c r="Z429" s="766"/>
      <c r="AA429" s="766"/>
      <c r="AB429" s="766"/>
      <c r="AC429" s="766"/>
      <c r="AD429" s="766"/>
      <c r="AE429" s="767"/>
      <c r="AF429" s="778" t="s">
        <v>1197</v>
      </c>
      <c r="AG429" s="781" t="s">
        <v>1240</v>
      </c>
      <c r="AH429" s="784" t="s">
        <v>1196</v>
      </c>
      <c r="AI429" s="309"/>
      <c r="AJ429" s="340"/>
    </row>
    <row r="430" spans="1:36" ht="20.100000000000001" customHeight="1">
      <c r="A430" s="339"/>
      <c r="B430" s="195"/>
      <c r="F430" s="731" t="s">
        <v>1199</v>
      </c>
      <c r="G430" s="731"/>
      <c r="H430" s="731"/>
      <c r="I430" s="731"/>
      <c r="J430" s="731"/>
      <c r="K430" s="731"/>
      <c r="L430" s="731"/>
      <c r="M430" s="732"/>
      <c r="N430" s="743"/>
      <c r="O430" s="714"/>
      <c r="P430" s="717"/>
      <c r="Q430" s="196"/>
      <c r="R430" s="340"/>
      <c r="S430" s="339"/>
      <c r="T430" s="306"/>
      <c r="U430" s="308"/>
      <c r="V430" s="308"/>
      <c r="W430" s="308"/>
      <c r="X430" s="766" t="s">
        <v>1199</v>
      </c>
      <c r="Y430" s="766"/>
      <c r="Z430" s="766"/>
      <c r="AA430" s="766"/>
      <c r="AB430" s="766"/>
      <c r="AC430" s="766"/>
      <c r="AD430" s="766"/>
      <c r="AE430" s="767"/>
      <c r="AF430" s="779"/>
      <c r="AG430" s="782"/>
      <c r="AH430" s="785"/>
      <c r="AI430" s="309"/>
      <c r="AJ430" s="340"/>
    </row>
    <row r="431" spans="1:36" ht="20.100000000000001" customHeight="1" thickBot="1">
      <c r="A431" s="339"/>
      <c r="B431" s="195"/>
      <c r="F431" s="731" t="s">
        <v>1259</v>
      </c>
      <c r="G431" s="731"/>
      <c r="H431" s="731"/>
      <c r="I431" s="731"/>
      <c r="J431" s="731"/>
      <c r="K431" s="731"/>
      <c r="L431" s="731"/>
      <c r="M431" s="732"/>
      <c r="N431" s="744"/>
      <c r="O431" s="715"/>
      <c r="P431" s="718"/>
      <c r="Q431" s="196"/>
      <c r="R431" s="340"/>
      <c r="S431" s="339"/>
      <c r="T431" s="306"/>
      <c r="U431" s="308"/>
      <c r="V431" s="308"/>
      <c r="W431" s="308"/>
      <c r="X431" s="766" t="s">
        <v>1259</v>
      </c>
      <c r="Y431" s="766"/>
      <c r="Z431" s="766"/>
      <c r="AA431" s="766"/>
      <c r="AB431" s="766"/>
      <c r="AC431" s="766"/>
      <c r="AD431" s="766"/>
      <c r="AE431" s="767"/>
      <c r="AF431" s="780"/>
      <c r="AG431" s="783"/>
      <c r="AH431" s="786"/>
      <c r="AI431" s="309"/>
      <c r="AJ431" s="340"/>
    </row>
    <row r="432" spans="1:36" ht="20.100000000000001" customHeight="1" thickBot="1">
      <c r="A432" s="339"/>
      <c r="B432" s="197"/>
      <c r="C432" s="198"/>
      <c r="D432" s="198"/>
      <c r="E432" s="198"/>
      <c r="F432" s="198"/>
      <c r="G432" s="198"/>
      <c r="H432" s="198"/>
      <c r="I432" s="198"/>
      <c r="J432" s="198"/>
      <c r="K432" s="198"/>
      <c r="L432" s="198"/>
      <c r="M432" s="198"/>
      <c r="N432" s="198"/>
      <c r="O432" s="198"/>
      <c r="P432" s="198"/>
      <c r="Q432" s="199"/>
      <c r="R432" s="340"/>
      <c r="S432" s="339"/>
      <c r="T432" s="314"/>
      <c r="U432" s="315"/>
      <c r="V432" s="315"/>
      <c r="W432" s="315"/>
      <c r="X432" s="315"/>
      <c r="Y432" s="315"/>
      <c r="Z432" s="315"/>
      <c r="AA432" s="315"/>
      <c r="AB432" s="315"/>
      <c r="AC432" s="315"/>
      <c r="AD432" s="315"/>
      <c r="AE432" s="315"/>
      <c r="AF432" s="315"/>
      <c r="AG432" s="315"/>
      <c r="AH432" s="315"/>
      <c r="AI432" s="316"/>
      <c r="AJ432" s="340"/>
    </row>
    <row r="433" spans="1:36" ht="39.950000000000003" customHeight="1" thickTop="1">
      <c r="A433" s="341"/>
      <c r="B433" s="192"/>
      <c r="C433" s="192"/>
      <c r="D433" s="192"/>
      <c r="E433" s="192"/>
      <c r="F433" s="192"/>
      <c r="G433" s="192"/>
      <c r="H433" s="192"/>
      <c r="I433" s="192"/>
      <c r="J433" s="192"/>
      <c r="K433" s="192"/>
      <c r="L433" s="192"/>
      <c r="M433" s="192"/>
      <c r="N433" s="192"/>
      <c r="O433" s="192"/>
      <c r="P433" s="192"/>
      <c r="Q433" s="192"/>
      <c r="R433" s="346"/>
      <c r="S433" s="341"/>
      <c r="T433" s="317"/>
      <c r="U433" s="317"/>
      <c r="V433" s="317"/>
      <c r="W433" s="317"/>
      <c r="X433" s="317"/>
      <c r="Y433" s="317"/>
      <c r="Z433" s="317"/>
      <c r="AA433" s="317"/>
      <c r="AB433" s="317"/>
      <c r="AC433" s="317"/>
      <c r="AD433" s="317"/>
      <c r="AE433" s="317"/>
      <c r="AF433" s="317"/>
      <c r="AG433" s="317"/>
      <c r="AH433" s="317"/>
      <c r="AI433" s="317"/>
      <c r="AJ433" s="346"/>
    </row>
    <row r="434" spans="1:36" ht="39.950000000000003" customHeight="1" thickBot="1">
      <c r="A434" s="342"/>
      <c r="B434" s="262"/>
      <c r="C434" s="262"/>
      <c r="D434" s="262"/>
      <c r="E434" s="262"/>
      <c r="F434" s="262"/>
      <c r="G434" s="262"/>
      <c r="H434" s="262"/>
      <c r="I434" s="262"/>
      <c r="J434" s="262"/>
      <c r="K434" s="262"/>
      <c r="L434" s="262"/>
      <c r="M434" s="262"/>
      <c r="N434" s="262"/>
      <c r="O434" s="262"/>
      <c r="P434" s="262"/>
      <c r="Q434" s="262"/>
      <c r="R434" s="347"/>
      <c r="S434" s="342"/>
      <c r="T434" s="319"/>
      <c r="U434" s="319"/>
      <c r="V434" s="319"/>
      <c r="W434" s="319"/>
      <c r="X434" s="319"/>
      <c r="Y434" s="319"/>
      <c r="Z434" s="319"/>
      <c r="AA434" s="319"/>
      <c r="AB434" s="319"/>
      <c r="AC434" s="319"/>
      <c r="AD434" s="319"/>
      <c r="AE434" s="319"/>
      <c r="AF434" s="319"/>
      <c r="AG434" s="319"/>
      <c r="AH434" s="319"/>
      <c r="AI434" s="319"/>
      <c r="AJ434" s="347"/>
    </row>
    <row r="435" spans="1:36" ht="24.95" customHeight="1" thickTop="1">
      <c r="A435" s="339"/>
      <c r="B435" s="193"/>
      <c r="C435" s="194"/>
      <c r="D435" s="194"/>
      <c r="E435" s="194"/>
      <c r="F435" s="194"/>
      <c r="G435" s="194"/>
      <c r="H435" s="194"/>
      <c r="I435" s="194"/>
      <c r="J435" s="194"/>
      <c r="K435" s="194"/>
      <c r="L435" s="194"/>
      <c r="M435" s="194"/>
      <c r="N435" s="729" t="s">
        <v>1191</v>
      </c>
      <c r="O435" s="729"/>
      <c r="P435" s="729">
        <f>一覧・印刷用!A30</f>
        <v>28</v>
      </c>
      <c r="Q435" s="730"/>
      <c r="R435" s="343"/>
      <c r="S435" s="339"/>
      <c r="T435" s="304"/>
      <c r="U435" s="305"/>
      <c r="V435" s="305"/>
      <c r="W435" s="305"/>
      <c r="X435" s="305"/>
      <c r="Y435" s="305"/>
      <c r="Z435" s="305"/>
      <c r="AA435" s="305"/>
      <c r="AB435" s="305"/>
      <c r="AC435" s="305"/>
      <c r="AD435" s="305"/>
      <c r="AE435" s="305"/>
      <c r="AF435" s="774" t="s">
        <v>1191</v>
      </c>
      <c r="AG435" s="774"/>
      <c r="AH435" s="774">
        <f>一覧・記入用!A59</f>
        <v>0</v>
      </c>
      <c r="AI435" s="775"/>
      <c r="AJ435" s="340"/>
    </row>
    <row r="436" spans="1:36" ht="35.1" customHeight="1">
      <c r="A436" s="339"/>
      <c r="B436" s="195"/>
      <c r="C436" s="720" t="s">
        <v>1192</v>
      </c>
      <c r="D436" s="720"/>
      <c r="E436" s="720"/>
      <c r="F436" s="720"/>
      <c r="G436" s="720"/>
      <c r="H436" s="720"/>
      <c r="I436" s="720"/>
      <c r="J436" s="720"/>
      <c r="K436" s="720"/>
      <c r="L436" s="720"/>
      <c r="M436" s="720"/>
      <c r="N436" s="263"/>
      <c r="Q436" s="196"/>
      <c r="R436" s="340"/>
      <c r="S436" s="339"/>
      <c r="T436" s="306"/>
      <c r="U436" s="770" t="s">
        <v>1192</v>
      </c>
      <c r="V436" s="770"/>
      <c r="W436" s="770"/>
      <c r="X436" s="770"/>
      <c r="Y436" s="770"/>
      <c r="Z436" s="770"/>
      <c r="AA436" s="770"/>
      <c r="AB436" s="770"/>
      <c r="AC436" s="770"/>
      <c r="AD436" s="770"/>
      <c r="AE436" s="770"/>
      <c r="AF436" s="320"/>
      <c r="AG436" s="308"/>
      <c r="AH436" s="308"/>
      <c r="AI436" s="309"/>
      <c r="AJ436" s="340"/>
    </row>
    <row r="437" spans="1:36" ht="24.95" customHeight="1">
      <c r="A437" s="339"/>
      <c r="B437" s="195"/>
      <c r="Q437" s="196"/>
      <c r="R437" s="340"/>
      <c r="S437" s="339"/>
      <c r="T437" s="306"/>
      <c r="U437" s="308"/>
      <c r="V437" s="308"/>
      <c r="W437" s="308"/>
      <c r="X437" s="308"/>
      <c r="Y437" s="308"/>
      <c r="Z437" s="308"/>
      <c r="AA437" s="308"/>
      <c r="AB437" s="308"/>
      <c r="AC437" s="308"/>
      <c r="AD437" s="308"/>
      <c r="AE437" s="308"/>
      <c r="AF437" s="308"/>
      <c r="AG437" s="308"/>
      <c r="AH437" s="308"/>
      <c r="AI437" s="309"/>
      <c r="AJ437" s="340"/>
    </row>
    <row r="438" spans="1:36" ht="35.1" customHeight="1">
      <c r="A438" s="339"/>
      <c r="B438" s="195"/>
      <c r="C438" s="202"/>
      <c r="D438" s="720" t="str">
        <f>一覧・印刷用!D30</f>
        <v>長澤　勝仁</v>
      </c>
      <c r="E438" s="720"/>
      <c r="F438" s="720"/>
      <c r="G438" s="720"/>
      <c r="H438" s="720"/>
      <c r="I438" s="724" t="s">
        <v>1193</v>
      </c>
      <c r="J438" s="724"/>
      <c r="K438" s="202"/>
      <c r="L438" s="202"/>
      <c r="M438" s="202"/>
      <c r="Q438" s="196"/>
      <c r="R438" s="340"/>
      <c r="S438" s="339"/>
      <c r="T438" s="306"/>
      <c r="U438" s="310"/>
      <c r="V438" s="776">
        <f>一覧・記入用!D58</f>
        <v>0</v>
      </c>
      <c r="W438" s="776"/>
      <c r="X438" s="776"/>
      <c r="Y438" s="776"/>
      <c r="Z438" s="776"/>
      <c r="AA438" s="765" t="s">
        <v>1193</v>
      </c>
      <c r="AB438" s="765"/>
      <c r="AC438" s="310"/>
      <c r="AD438" s="310"/>
      <c r="AE438" s="310"/>
      <c r="AF438" s="308"/>
      <c r="AG438" s="308"/>
      <c r="AH438" s="308"/>
      <c r="AI438" s="309"/>
      <c r="AJ438" s="340"/>
    </row>
    <row r="439" spans="1:36" ht="24.95" customHeight="1" thickBot="1">
      <c r="A439" s="339"/>
      <c r="B439" s="195"/>
      <c r="D439" s="203"/>
      <c r="E439" s="203"/>
      <c r="F439" s="203"/>
      <c r="G439" s="203"/>
      <c r="H439" s="203"/>
      <c r="I439" s="203"/>
      <c r="J439" s="203"/>
      <c r="Q439" s="196"/>
      <c r="R439" s="340"/>
      <c r="S439" s="339"/>
      <c r="T439" s="306"/>
      <c r="U439" s="308"/>
      <c r="V439" s="311"/>
      <c r="W439" s="311"/>
      <c r="X439" s="311"/>
      <c r="Y439" s="311"/>
      <c r="Z439" s="311"/>
      <c r="AA439" s="311"/>
      <c r="AB439" s="311"/>
      <c r="AC439" s="308"/>
      <c r="AD439" s="308"/>
      <c r="AE439" s="308"/>
      <c r="AF439" s="308"/>
      <c r="AG439" s="308"/>
      <c r="AH439" s="308"/>
      <c r="AI439" s="309"/>
      <c r="AJ439" s="340"/>
    </row>
    <row r="440" spans="1:36" ht="35.1" customHeight="1" thickBot="1">
      <c r="A440" s="339"/>
      <c r="B440" s="195"/>
      <c r="C440" s="201"/>
      <c r="D440" s="721" t="str">
        <f>D7</f>
        <v>￥　6，0 0 0　円也</v>
      </c>
      <c r="E440" s="722"/>
      <c r="F440" s="722"/>
      <c r="G440" s="722"/>
      <c r="H440" s="722"/>
      <c r="I440" s="722"/>
      <c r="J440" s="723"/>
      <c r="K440" s="202"/>
      <c r="L440" s="201"/>
      <c r="M440" s="201"/>
      <c r="N440" s="201"/>
      <c r="Q440" s="196"/>
      <c r="R440" s="340"/>
      <c r="S440" s="339"/>
      <c r="T440" s="306"/>
      <c r="U440" s="310"/>
      <c r="V440" s="771" t="str">
        <f>V7</f>
        <v>￥　6，0 0 0　円也</v>
      </c>
      <c r="W440" s="772"/>
      <c r="X440" s="772"/>
      <c r="Y440" s="772"/>
      <c r="Z440" s="772"/>
      <c r="AA440" s="772"/>
      <c r="AB440" s="773"/>
      <c r="AC440" s="310"/>
      <c r="AD440" s="310"/>
      <c r="AE440" s="310"/>
      <c r="AF440" s="310"/>
      <c r="AG440" s="308"/>
      <c r="AH440" s="308"/>
      <c r="AI440" s="309"/>
      <c r="AJ440" s="340"/>
    </row>
    <row r="441" spans="1:36" ht="20.100000000000001" customHeight="1">
      <c r="A441" s="339"/>
      <c r="B441" s="195"/>
      <c r="D441" s="733" t="str">
        <f>D8</f>
        <v>但し、第三種認定料及び認定会経費として。</v>
      </c>
      <c r="E441" s="733"/>
      <c r="F441" s="733"/>
      <c r="G441" s="733"/>
      <c r="H441" s="733"/>
      <c r="I441" s="733"/>
      <c r="J441" s="733"/>
      <c r="K441" s="56"/>
      <c r="L441" s="56"/>
      <c r="M441" s="56"/>
      <c r="N441" s="56"/>
      <c r="O441" s="56"/>
      <c r="P441" s="56"/>
      <c r="Q441" s="260"/>
      <c r="R441" s="344"/>
      <c r="S441" s="339"/>
      <c r="T441" s="306"/>
      <c r="U441" s="308"/>
      <c r="V441" s="769" t="str">
        <f>V8</f>
        <v>但し、第三種認定料及び認定会経費として。</v>
      </c>
      <c r="W441" s="769"/>
      <c r="X441" s="769"/>
      <c r="Y441" s="769"/>
      <c r="Z441" s="769"/>
      <c r="AA441" s="769"/>
      <c r="AB441" s="769"/>
      <c r="AC441" s="312"/>
      <c r="AD441" s="312"/>
      <c r="AE441" s="312"/>
      <c r="AF441" s="312"/>
      <c r="AG441" s="312"/>
      <c r="AH441" s="312"/>
      <c r="AI441" s="313"/>
      <c r="AJ441" s="340"/>
    </row>
    <row r="442" spans="1:36" ht="20.100000000000001" customHeight="1">
      <c r="A442" s="339"/>
      <c r="B442" s="195"/>
      <c r="Q442" s="196"/>
      <c r="R442" s="340"/>
      <c r="S442" s="339"/>
      <c r="T442" s="306"/>
      <c r="U442" s="308"/>
      <c r="V442" s="308"/>
      <c r="W442" s="308"/>
      <c r="X442" s="308"/>
      <c r="Y442" s="308"/>
      <c r="Z442" s="308"/>
      <c r="AA442" s="308"/>
      <c r="AB442" s="308"/>
      <c r="AC442" s="308"/>
      <c r="AD442" s="308"/>
      <c r="AE442" s="308"/>
      <c r="AF442" s="308"/>
      <c r="AG442" s="308"/>
      <c r="AH442" s="308"/>
      <c r="AI442" s="309"/>
      <c r="AJ442" s="340"/>
    </row>
    <row r="443" spans="1:36" ht="20.100000000000001" customHeight="1">
      <c r="A443" s="339"/>
      <c r="B443" s="195"/>
      <c r="F443" s="741" t="s">
        <v>1195</v>
      </c>
      <c r="G443" s="741"/>
      <c r="H443" s="741"/>
      <c r="I443" s="741"/>
      <c r="J443" s="741"/>
      <c r="K443" s="737" t="str">
        <f>K10</f>
        <v>令和元年12月8日</v>
      </c>
      <c r="L443" s="737"/>
      <c r="M443" s="737"/>
      <c r="N443" s="737"/>
      <c r="O443" s="737"/>
      <c r="P443" s="737"/>
      <c r="Q443" s="738"/>
      <c r="R443" s="345"/>
      <c r="S443" s="339"/>
      <c r="T443" s="306"/>
      <c r="U443" s="308"/>
      <c r="V443" s="308"/>
      <c r="W443" s="308"/>
      <c r="X443" s="768" t="s">
        <v>1195</v>
      </c>
      <c r="Y443" s="768"/>
      <c r="Z443" s="768"/>
      <c r="AA443" s="768"/>
      <c r="AB443" s="768"/>
      <c r="AC443" s="737" t="str">
        <f>K10</f>
        <v>令和元年12月8日</v>
      </c>
      <c r="AD443" s="733"/>
      <c r="AE443" s="733"/>
      <c r="AF443" s="733"/>
      <c r="AG443" s="733"/>
      <c r="AH443" s="733"/>
      <c r="AI443" s="777"/>
      <c r="AJ443" s="340"/>
    </row>
    <row r="444" spans="1:36" ht="20.100000000000001" customHeight="1" thickBot="1">
      <c r="A444" s="339"/>
      <c r="B444" s="195"/>
      <c r="Q444" s="196"/>
      <c r="R444" s="340"/>
      <c r="S444" s="339"/>
      <c r="T444" s="306"/>
      <c r="U444" s="308"/>
      <c r="V444" s="308"/>
      <c r="W444" s="308"/>
      <c r="X444" s="308"/>
      <c r="Y444" s="308"/>
      <c r="Z444" s="308"/>
      <c r="AA444" s="308"/>
      <c r="AB444" s="308"/>
      <c r="AC444" s="308"/>
      <c r="AD444" s="308"/>
      <c r="AE444" s="308"/>
      <c r="AF444" s="308"/>
      <c r="AG444" s="308"/>
      <c r="AH444" s="308"/>
      <c r="AI444" s="309"/>
      <c r="AJ444" s="340"/>
    </row>
    <row r="445" spans="1:36" ht="20.100000000000001" customHeight="1">
      <c r="A445" s="339"/>
      <c r="B445" s="195"/>
      <c r="F445" s="731" t="s">
        <v>1198</v>
      </c>
      <c r="G445" s="731"/>
      <c r="H445" s="731"/>
      <c r="I445" s="731"/>
      <c r="J445" s="731"/>
      <c r="K445" s="731"/>
      <c r="L445" s="731"/>
      <c r="M445" s="732"/>
      <c r="N445" s="742" t="s">
        <v>1197</v>
      </c>
      <c r="O445" s="713" t="s">
        <v>1240</v>
      </c>
      <c r="P445" s="716" t="s">
        <v>1196</v>
      </c>
      <c r="Q445" s="196"/>
      <c r="R445" s="340"/>
      <c r="S445" s="339"/>
      <c r="T445" s="306"/>
      <c r="U445" s="308"/>
      <c r="V445" s="308"/>
      <c r="W445" s="308"/>
      <c r="X445" s="766" t="s">
        <v>1198</v>
      </c>
      <c r="Y445" s="766"/>
      <c r="Z445" s="766"/>
      <c r="AA445" s="766"/>
      <c r="AB445" s="766"/>
      <c r="AC445" s="766"/>
      <c r="AD445" s="766"/>
      <c r="AE445" s="767"/>
      <c r="AF445" s="778" t="s">
        <v>1197</v>
      </c>
      <c r="AG445" s="781" t="s">
        <v>1240</v>
      </c>
      <c r="AH445" s="784" t="s">
        <v>1196</v>
      </c>
      <c r="AI445" s="309"/>
      <c r="AJ445" s="340"/>
    </row>
    <row r="446" spans="1:36" ht="20.100000000000001" customHeight="1">
      <c r="A446" s="339"/>
      <c r="B446" s="195"/>
      <c r="F446" s="731" t="s">
        <v>1199</v>
      </c>
      <c r="G446" s="731"/>
      <c r="H446" s="731"/>
      <c r="I446" s="731"/>
      <c r="J446" s="731"/>
      <c r="K446" s="731"/>
      <c r="L446" s="731"/>
      <c r="M446" s="732"/>
      <c r="N446" s="743"/>
      <c r="O446" s="714"/>
      <c r="P446" s="717"/>
      <c r="Q446" s="196"/>
      <c r="R446" s="340"/>
      <c r="S446" s="339"/>
      <c r="T446" s="306"/>
      <c r="U446" s="308"/>
      <c r="V446" s="308"/>
      <c r="W446" s="308"/>
      <c r="X446" s="766" t="s">
        <v>1199</v>
      </c>
      <c r="Y446" s="766"/>
      <c r="Z446" s="766"/>
      <c r="AA446" s="766"/>
      <c r="AB446" s="766"/>
      <c r="AC446" s="766"/>
      <c r="AD446" s="766"/>
      <c r="AE446" s="767"/>
      <c r="AF446" s="779"/>
      <c r="AG446" s="782"/>
      <c r="AH446" s="785"/>
      <c r="AI446" s="309"/>
      <c r="AJ446" s="340"/>
    </row>
    <row r="447" spans="1:36" ht="20.100000000000001" customHeight="1" thickBot="1">
      <c r="A447" s="339"/>
      <c r="B447" s="195"/>
      <c r="F447" s="731" t="s">
        <v>1259</v>
      </c>
      <c r="G447" s="731"/>
      <c r="H447" s="731"/>
      <c r="I447" s="731"/>
      <c r="J447" s="731"/>
      <c r="K447" s="731"/>
      <c r="L447" s="731"/>
      <c r="M447" s="732"/>
      <c r="N447" s="744"/>
      <c r="O447" s="715"/>
      <c r="P447" s="718"/>
      <c r="Q447" s="196"/>
      <c r="R447" s="340"/>
      <c r="S447" s="339"/>
      <c r="T447" s="306"/>
      <c r="U447" s="308"/>
      <c r="V447" s="308"/>
      <c r="W447" s="308"/>
      <c r="X447" s="766" t="s">
        <v>1259</v>
      </c>
      <c r="Y447" s="766"/>
      <c r="Z447" s="766"/>
      <c r="AA447" s="766"/>
      <c r="AB447" s="766"/>
      <c r="AC447" s="766"/>
      <c r="AD447" s="766"/>
      <c r="AE447" s="767"/>
      <c r="AF447" s="780"/>
      <c r="AG447" s="783"/>
      <c r="AH447" s="786"/>
      <c r="AI447" s="309"/>
      <c r="AJ447" s="340"/>
    </row>
    <row r="448" spans="1:36" ht="20.100000000000001" customHeight="1" thickBot="1">
      <c r="A448" s="339"/>
      <c r="B448" s="197"/>
      <c r="C448" s="198"/>
      <c r="D448" s="198"/>
      <c r="E448" s="198"/>
      <c r="F448" s="198"/>
      <c r="G448" s="198"/>
      <c r="H448" s="198"/>
      <c r="I448" s="198"/>
      <c r="J448" s="198"/>
      <c r="K448" s="198"/>
      <c r="L448" s="198"/>
      <c r="M448" s="198"/>
      <c r="N448" s="198"/>
      <c r="O448" s="198"/>
      <c r="P448" s="198"/>
      <c r="Q448" s="199"/>
      <c r="R448" s="340"/>
      <c r="S448" s="339"/>
      <c r="T448" s="314"/>
      <c r="U448" s="315"/>
      <c r="V448" s="315"/>
      <c r="W448" s="315"/>
      <c r="X448" s="315"/>
      <c r="Y448" s="315"/>
      <c r="Z448" s="315"/>
      <c r="AA448" s="315"/>
      <c r="AB448" s="315"/>
      <c r="AC448" s="315"/>
      <c r="AD448" s="315"/>
      <c r="AE448" s="315"/>
      <c r="AF448" s="315"/>
      <c r="AG448" s="315"/>
      <c r="AH448" s="315"/>
      <c r="AI448" s="316"/>
      <c r="AJ448" s="340"/>
    </row>
    <row r="449" spans="1:36" ht="27" customHeight="1" thickTop="1">
      <c r="A449" s="341"/>
      <c r="B449" s="265"/>
      <c r="C449" s="265"/>
      <c r="D449" s="265"/>
      <c r="E449" s="265"/>
      <c r="F449" s="265"/>
      <c r="G449" s="265"/>
      <c r="H449" s="265"/>
      <c r="I449" s="265"/>
      <c r="J449" s="265"/>
      <c r="K449" s="265"/>
      <c r="L449" s="265"/>
      <c r="M449" s="265"/>
      <c r="N449" s="265"/>
      <c r="O449" s="265"/>
      <c r="P449" s="265"/>
      <c r="Q449" s="265"/>
      <c r="R449" s="346"/>
      <c r="S449" s="341"/>
      <c r="T449" s="332"/>
      <c r="U449" s="332"/>
      <c r="V449" s="332"/>
      <c r="W449" s="332"/>
      <c r="X449" s="332"/>
      <c r="Y449" s="332"/>
      <c r="Z449" s="332"/>
      <c r="AA449" s="332"/>
      <c r="AB449" s="332"/>
      <c r="AC449" s="332"/>
      <c r="AD449" s="332"/>
      <c r="AE449" s="332"/>
      <c r="AF449" s="332"/>
      <c r="AG449" s="332"/>
      <c r="AH449" s="332"/>
      <c r="AI449" s="332"/>
      <c r="AJ449" s="346"/>
    </row>
    <row r="450" spans="1:36" ht="27" customHeight="1" thickBot="1">
      <c r="A450" s="342"/>
      <c r="B450" s="266"/>
      <c r="C450" s="266"/>
      <c r="D450" s="266"/>
      <c r="E450" s="266"/>
      <c r="F450" s="266"/>
      <c r="G450" s="266"/>
      <c r="H450" s="266"/>
      <c r="I450" s="266"/>
      <c r="J450" s="266"/>
      <c r="K450" s="266"/>
      <c r="L450" s="266"/>
      <c r="M450" s="266"/>
      <c r="N450" s="266"/>
      <c r="O450" s="266"/>
      <c r="P450" s="266"/>
      <c r="Q450" s="266"/>
      <c r="R450" s="347"/>
      <c r="S450" s="342"/>
      <c r="T450" s="333"/>
      <c r="U450" s="333"/>
      <c r="V450" s="333"/>
      <c r="W450" s="333"/>
      <c r="X450" s="333"/>
      <c r="Y450" s="333"/>
      <c r="Z450" s="333"/>
      <c r="AA450" s="333"/>
      <c r="AB450" s="333"/>
      <c r="AC450" s="333"/>
      <c r="AD450" s="333"/>
      <c r="AE450" s="333"/>
      <c r="AF450" s="333"/>
      <c r="AG450" s="333"/>
      <c r="AH450" s="333"/>
      <c r="AI450" s="333"/>
      <c r="AJ450" s="347"/>
    </row>
    <row r="451" spans="1:36" ht="24.95" customHeight="1" thickTop="1">
      <c r="A451" s="339"/>
      <c r="B451" s="193"/>
      <c r="C451" s="194"/>
      <c r="D451" s="194"/>
      <c r="E451" s="194"/>
      <c r="F451" s="194"/>
      <c r="G451" s="194"/>
      <c r="H451" s="194"/>
      <c r="I451" s="194"/>
      <c r="J451" s="194"/>
      <c r="K451" s="194"/>
      <c r="L451" s="194"/>
      <c r="M451" s="194"/>
      <c r="N451" s="729" t="s">
        <v>1191</v>
      </c>
      <c r="O451" s="729"/>
      <c r="P451" s="729">
        <f>一覧・印刷用!A31</f>
        <v>29</v>
      </c>
      <c r="Q451" s="730"/>
      <c r="R451" s="343"/>
      <c r="S451" s="339"/>
      <c r="T451" s="304"/>
      <c r="U451" s="305"/>
      <c r="V451" s="305"/>
      <c r="W451" s="305"/>
      <c r="X451" s="305"/>
      <c r="Y451" s="305"/>
      <c r="Z451" s="305"/>
      <c r="AA451" s="305"/>
      <c r="AB451" s="305"/>
      <c r="AC451" s="305"/>
      <c r="AD451" s="305"/>
      <c r="AE451" s="305"/>
      <c r="AF451" s="774" t="s">
        <v>1191</v>
      </c>
      <c r="AG451" s="774"/>
      <c r="AH451" s="774">
        <f>一覧・記入用!A60</f>
        <v>0</v>
      </c>
      <c r="AI451" s="775"/>
      <c r="AJ451" s="340"/>
    </row>
    <row r="452" spans="1:36" ht="35.1" customHeight="1">
      <c r="A452" s="339"/>
      <c r="B452" s="195"/>
      <c r="C452" s="720" t="s">
        <v>1192</v>
      </c>
      <c r="D452" s="720"/>
      <c r="E452" s="720"/>
      <c r="F452" s="720"/>
      <c r="G452" s="720"/>
      <c r="H452" s="720"/>
      <c r="I452" s="720"/>
      <c r="J452" s="720"/>
      <c r="K452" s="720"/>
      <c r="L452" s="720"/>
      <c r="M452" s="720"/>
      <c r="N452" s="263"/>
      <c r="Q452" s="196"/>
      <c r="R452" s="340"/>
      <c r="S452" s="339"/>
      <c r="T452" s="306"/>
      <c r="U452" s="770" t="s">
        <v>1192</v>
      </c>
      <c r="V452" s="770"/>
      <c r="W452" s="770"/>
      <c r="X452" s="770"/>
      <c r="Y452" s="770"/>
      <c r="Z452" s="770"/>
      <c r="AA452" s="770"/>
      <c r="AB452" s="770"/>
      <c r="AC452" s="770"/>
      <c r="AD452" s="770"/>
      <c r="AE452" s="770"/>
      <c r="AF452" s="320"/>
      <c r="AG452" s="308"/>
      <c r="AH452" s="308"/>
      <c r="AI452" s="309"/>
      <c r="AJ452" s="340"/>
    </row>
    <row r="453" spans="1:36" ht="24.95" customHeight="1">
      <c r="A453" s="339"/>
      <c r="B453" s="195"/>
      <c r="Q453" s="196"/>
      <c r="R453" s="340"/>
      <c r="S453" s="339"/>
      <c r="T453" s="306"/>
      <c r="U453" s="308"/>
      <c r="V453" s="308"/>
      <c r="W453" s="308"/>
      <c r="X453" s="308"/>
      <c r="Y453" s="308"/>
      <c r="Z453" s="308"/>
      <c r="AA453" s="308"/>
      <c r="AB453" s="308"/>
      <c r="AC453" s="308"/>
      <c r="AD453" s="308"/>
      <c r="AE453" s="308"/>
      <c r="AF453" s="308"/>
      <c r="AG453" s="308"/>
      <c r="AH453" s="308"/>
      <c r="AI453" s="309"/>
      <c r="AJ453" s="340"/>
    </row>
    <row r="454" spans="1:36" ht="35.1" customHeight="1">
      <c r="A454" s="339"/>
      <c r="B454" s="195"/>
      <c r="C454" s="202"/>
      <c r="D454" s="720" t="str">
        <f>一覧・印刷用!D31</f>
        <v>中村　潤</v>
      </c>
      <c r="E454" s="720"/>
      <c r="F454" s="720"/>
      <c r="G454" s="720"/>
      <c r="H454" s="720"/>
      <c r="I454" s="724" t="s">
        <v>1193</v>
      </c>
      <c r="J454" s="724"/>
      <c r="K454" s="202"/>
      <c r="L454" s="202"/>
      <c r="M454" s="202"/>
      <c r="Q454" s="196"/>
      <c r="R454" s="340"/>
      <c r="S454" s="339"/>
      <c r="T454" s="306"/>
      <c r="U454" s="310"/>
      <c r="V454" s="776">
        <f>一覧・記入用!D59</f>
        <v>0</v>
      </c>
      <c r="W454" s="776"/>
      <c r="X454" s="776"/>
      <c r="Y454" s="776"/>
      <c r="Z454" s="776"/>
      <c r="AA454" s="765" t="s">
        <v>1193</v>
      </c>
      <c r="AB454" s="765"/>
      <c r="AC454" s="310"/>
      <c r="AD454" s="310"/>
      <c r="AE454" s="310"/>
      <c r="AF454" s="308"/>
      <c r="AG454" s="308"/>
      <c r="AH454" s="308"/>
      <c r="AI454" s="309"/>
      <c r="AJ454" s="340"/>
    </row>
    <row r="455" spans="1:36" ht="24.95" customHeight="1" thickBot="1">
      <c r="A455" s="339"/>
      <c r="B455" s="195"/>
      <c r="D455" s="203"/>
      <c r="E455" s="203"/>
      <c r="F455" s="203"/>
      <c r="G455" s="203"/>
      <c r="H455" s="203"/>
      <c r="I455" s="203"/>
      <c r="J455" s="203"/>
      <c r="Q455" s="196"/>
      <c r="R455" s="340"/>
      <c r="S455" s="339"/>
      <c r="T455" s="306"/>
      <c r="U455" s="308"/>
      <c r="V455" s="311"/>
      <c r="W455" s="311"/>
      <c r="X455" s="311"/>
      <c r="Y455" s="311"/>
      <c r="Z455" s="311"/>
      <c r="AA455" s="311"/>
      <c r="AB455" s="311"/>
      <c r="AC455" s="308"/>
      <c r="AD455" s="308"/>
      <c r="AE455" s="308"/>
      <c r="AF455" s="308"/>
      <c r="AG455" s="308"/>
      <c r="AH455" s="308"/>
      <c r="AI455" s="309"/>
      <c r="AJ455" s="340"/>
    </row>
    <row r="456" spans="1:36" ht="35.1" customHeight="1" thickBot="1">
      <c r="A456" s="339"/>
      <c r="B456" s="195"/>
      <c r="C456" s="201"/>
      <c r="D456" s="721" t="str">
        <f>D7</f>
        <v>￥　6，0 0 0　円也</v>
      </c>
      <c r="E456" s="722"/>
      <c r="F456" s="722"/>
      <c r="G456" s="722"/>
      <c r="H456" s="722"/>
      <c r="I456" s="722"/>
      <c r="J456" s="723"/>
      <c r="K456" s="202"/>
      <c r="L456" s="201"/>
      <c r="M456" s="201"/>
      <c r="N456" s="201"/>
      <c r="Q456" s="196"/>
      <c r="R456" s="340"/>
      <c r="S456" s="339"/>
      <c r="T456" s="306"/>
      <c r="U456" s="310"/>
      <c r="V456" s="771" t="str">
        <f>V7</f>
        <v>￥　6，0 0 0　円也</v>
      </c>
      <c r="W456" s="772"/>
      <c r="X456" s="772"/>
      <c r="Y456" s="772"/>
      <c r="Z456" s="772"/>
      <c r="AA456" s="772"/>
      <c r="AB456" s="773"/>
      <c r="AC456" s="310"/>
      <c r="AD456" s="310"/>
      <c r="AE456" s="310"/>
      <c r="AF456" s="310"/>
      <c r="AG456" s="308"/>
      <c r="AH456" s="308"/>
      <c r="AI456" s="309"/>
      <c r="AJ456" s="340"/>
    </row>
    <row r="457" spans="1:36" ht="20.100000000000001" customHeight="1">
      <c r="A457" s="339"/>
      <c r="B457" s="195"/>
      <c r="D457" s="733" t="str">
        <f>D8</f>
        <v>但し、第三種認定料及び認定会経費として。</v>
      </c>
      <c r="E457" s="733"/>
      <c r="F457" s="733"/>
      <c r="G457" s="733"/>
      <c r="H457" s="733"/>
      <c r="I457" s="733"/>
      <c r="J457" s="733"/>
      <c r="K457" s="56"/>
      <c r="L457" s="56"/>
      <c r="M457" s="56"/>
      <c r="N457" s="56"/>
      <c r="O457" s="56"/>
      <c r="P457" s="56"/>
      <c r="Q457" s="260"/>
      <c r="R457" s="344"/>
      <c r="S457" s="339"/>
      <c r="T457" s="306"/>
      <c r="U457" s="308"/>
      <c r="V457" s="769" t="str">
        <f>V8</f>
        <v>但し、第三種認定料及び認定会経費として。</v>
      </c>
      <c r="W457" s="769"/>
      <c r="X457" s="769"/>
      <c r="Y457" s="769"/>
      <c r="Z457" s="769"/>
      <c r="AA457" s="769"/>
      <c r="AB457" s="769"/>
      <c r="AC457" s="312"/>
      <c r="AD457" s="312"/>
      <c r="AE457" s="312"/>
      <c r="AF457" s="312"/>
      <c r="AG457" s="312"/>
      <c r="AH457" s="312"/>
      <c r="AI457" s="313"/>
      <c r="AJ457" s="340"/>
    </row>
    <row r="458" spans="1:36" ht="20.100000000000001" customHeight="1">
      <c r="A458" s="339"/>
      <c r="B458" s="195"/>
      <c r="Q458" s="196"/>
      <c r="R458" s="340"/>
      <c r="S458" s="339"/>
      <c r="T458" s="306"/>
      <c r="U458" s="308"/>
      <c r="V458" s="308"/>
      <c r="W458" s="308"/>
      <c r="X458" s="308"/>
      <c r="Y458" s="308"/>
      <c r="Z458" s="308"/>
      <c r="AA458" s="308"/>
      <c r="AB458" s="308"/>
      <c r="AC458" s="308"/>
      <c r="AD458" s="308"/>
      <c r="AE458" s="308"/>
      <c r="AF458" s="308"/>
      <c r="AG458" s="308"/>
      <c r="AH458" s="308"/>
      <c r="AI458" s="309"/>
      <c r="AJ458" s="340"/>
    </row>
    <row r="459" spans="1:36" ht="20.100000000000001" customHeight="1">
      <c r="A459" s="339"/>
      <c r="B459" s="195"/>
      <c r="F459" s="741" t="s">
        <v>1195</v>
      </c>
      <c r="G459" s="741"/>
      <c r="H459" s="741"/>
      <c r="I459" s="741"/>
      <c r="J459" s="741"/>
      <c r="K459" s="737" t="str">
        <f>K10</f>
        <v>令和元年12月8日</v>
      </c>
      <c r="L459" s="737"/>
      <c r="M459" s="737"/>
      <c r="N459" s="737"/>
      <c r="O459" s="737"/>
      <c r="P459" s="737"/>
      <c r="Q459" s="738"/>
      <c r="R459" s="345"/>
      <c r="S459" s="339"/>
      <c r="T459" s="306"/>
      <c r="U459" s="308"/>
      <c r="V459" s="308"/>
      <c r="W459" s="308"/>
      <c r="X459" s="768" t="s">
        <v>1195</v>
      </c>
      <c r="Y459" s="768"/>
      <c r="Z459" s="768"/>
      <c r="AA459" s="768"/>
      <c r="AB459" s="768"/>
      <c r="AC459" s="737" t="str">
        <f>K10</f>
        <v>令和元年12月8日</v>
      </c>
      <c r="AD459" s="733"/>
      <c r="AE459" s="733"/>
      <c r="AF459" s="733"/>
      <c r="AG459" s="733"/>
      <c r="AH459" s="733"/>
      <c r="AI459" s="777"/>
      <c r="AJ459" s="340"/>
    </row>
    <row r="460" spans="1:36" ht="20.100000000000001" customHeight="1" thickBot="1">
      <c r="A460" s="339"/>
      <c r="B460" s="195"/>
      <c r="Q460" s="196"/>
      <c r="R460" s="340"/>
      <c r="S460" s="339"/>
      <c r="T460" s="306"/>
      <c r="U460" s="308"/>
      <c r="V460" s="308"/>
      <c r="W460" s="308"/>
      <c r="X460" s="308"/>
      <c r="Y460" s="308"/>
      <c r="Z460" s="308"/>
      <c r="AA460" s="308"/>
      <c r="AB460" s="308"/>
      <c r="AC460" s="308"/>
      <c r="AD460" s="308"/>
      <c r="AE460" s="308"/>
      <c r="AF460" s="308"/>
      <c r="AG460" s="308"/>
      <c r="AH460" s="308"/>
      <c r="AI460" s="309"/>
      <c r="AJ460" s="340"/>
    </row>
    <row r="461" spans="1:36" ht="20.100000000000001" customHeight="1">
      <c r="A461" s="339"/>
      <c r="B461" s="195"/>
      <c r="F461" s="731" t="s">
        <v>1198</v>
      </c>
      <c r="G461" s="731"/>
      <c r="H461" s="731"/>
      <c r="I461" s="731"/>
      <c r="J461" s="731"/>
      <c r="K461" s="731"/>
      <c r="L461" s="731"/>
      <c r="M461" s="732"/>
      <c r="N461" s="742" t="s">
        <v>1197</v>
      </c>
      <c r="O461" s="713" t="s">
        <v>1240</v>
      </c>
      <c r="P461" s="716" t="s">
        <v>1196</v>
      </c>
      <c r="Q461" s="196"/>
      <c r="R461" s="340"/>
      <c r="S461" s="339"/>
      <c r="T461" s="306"/>
      <c r="U461" s="308"/>
      <c r="V461" s="308"/>
      <c r="W461" s="308"/>
      <c r="X461" s="766" t="s">
        <v>1198</v>
      </c>
      <c r="Y461" s="766"/>
      <c r="Z461" s="766"/>
      <c r="AA461" s="766"/>
      <c r="AB461" s="766"/>
      <c r="AC461" s="766"/>
      <c r="AD461" s="766"/>
      <c r="AE461" s="767"/>
      <c r="AF461" s="778" t="s">
        <v>1197</v>
      </c>
      <c r="AG461" s="781" t="s">
        <v>1240</v>
      </c>
      <c r="AH461" s="784" t="s">
        <v>1196</v>
      </c>
      <c r="AI461" s="309"/>
      <c r="AJ461" s="340"/>
    </row>
    <row r="462" spans="1:36" ht="20.100000000000001" customHeight="1">
      <c r="A462" s="339"/>
      <c r="B462" s="195"/>
      <c r="F462" s="731" t="s">
        <v>1199</v>
      </c>
      <c r="G462" s="731"/>
      <c r="H462" s="731"/>
      <c r="I462" s="731"/>
      <c r="J462" s="731"/>
      <c r="K462" s="731"/>
      <c r="L462" s="731"/>
      <c r="M462" s="732"/>
      <c r="N462" s="743"/>
      <c r="O462" s="714"/>
      <c r="P462" s="717"/>
      <c r="Q462" s="196"/>
      <c r="R462" s="340"/>
      <c r="S462" s="339"/>
      <c r="T462" s="306"/>
      <c r="U462" s="308"/>
      <c r="V462" s="308"/>
      <c r="W462" s="308"/>
      <c r="X462" s="766" t="s">
        <v>1199</v>
      </c>
      <c r="Y462" s="766"/>
      <c r="Z462" s="766"/>
      <c r="AA462" s="766"/>
      <c r="AB462" s="766"/>
      <c r="AC462" s="766"/>
      <c r="AD462" s="766"/>
      <c r="AE462" s="767"/>
      <c r="AF462" s="779"/>
      <c r="AG462" s="782"/>
      <c r="AH462" s="785"/>
      <c r="AI462" s="309"/>
      <c r="AJ462" s="340"/>
    </row>
    <row r="463" spans="1:36" ht="20.100000000000001" customHeight="1" thickBot="1">
      <c r="A463" s="339"/>
      <c r="B463" s="195"/>
      <c r="F463" s="731" t="s">
        <v>1259</v>
      </c>
      <c r="G463" s="731"/>
      <c r="H463" s="731"/>
      <c r="I463" s="731"/>
      <c r="J463" s="731"/>
      <c r="K463" s="731"/>
      <c r="L463" s="731"/>
      <c r="M463" s="732"/>
      <c r="N463" s="744"/>
      <c r="O463" s="715"/>
      <c r="P463" s="718"/>
      <c r="Q463" s="196"/>
      <c r="R463" s="340"/>
      <c r="S463" s="339"/>
      <c r="T463" s="306"/>
      <c r="U463" s="308"/>
      <c r="V463" s="308"/>
      <c r="W463" s="308"/>
      <c r="X463" s="766" t="s">
        <v>1259</v>
      </c>
      <c r="Y463" s="766"/>
      <c r="Z463" s="766"/>
      <c r="AA463" s="766"/>
      <c r="AB463" s="766"/>
      <c r="AC463" s="766"/>
      <c r="AD463" s="766"/>
      <c r="AE463" s="767"/>
      <c r="AF463" s="780"/>
      <c r="AG463" s="783"/>
      <c r="AH463" s="786"/>
      <c r="AI463" s="309"/>
      <c r="AJ463" s="340"/>
    </row>
    <row r="464" spans="1:36" ht="20.100000000000001" customHeight="1" thickBot="1">
      <c r="A464" s="339"/>
      <c r="B464" s="197"/>
      <c r="C464" s="198"/>
      <c r="D464" s="198"/>
      <c r="E464" s="198"/>
      <c r="F464" s="198"/>
      <c r="G464" s="198"/>
      <c r="H464" s="198"/>
      <c r="I464" s="198"/>
      <c r="J464" s="198"/>
      <c r="K464" s="198"/>
      <c r="L464" s="198"/>
      <c r="M464" s="198"/>
      <c r="N464" s="198"/>
      <c r="O464" s="198"/>
      <c r="P464" s="198"/>
      <c r="Q464" s="199"/>
      <c r="R464" s="340"/>
      <c r="S464" s="339"/>
      <c r="T464" s="314"/>
      <c r="U464" s="315"/>
      <c r="V464" s="315"/>
      <c r="W464" s="315"/>
      <c r="X464" s="315"/>
      <c r="Y464" s="315"/>
      <c r="Z464" s="315"/>
      <c r="AA464" s="315"/>
      <c r="AB464" s="315"/>
      <c r="AC464" s="315"/>
      <c r="AD464" s="315"/>
      <c r="AE464" s="315"/>
      <c r="AF464" s="315"/>
      <c r="AG464" s="315"/>
      <c r="AH464" s="315"/>
      <c r="AI464" s="316"/>
      <c r="AJ464" s="340"/>
    </row>
    <row r="465" spans="1:36" ht="39.950000000000003" customHeight="1" thickTop="1">
      <c r="A465" s="341"/>
      <c r="B465" s="192"/>
      <c r="C465" s="192"/>
      <c r="D465" s="192"/>
      <c r="E465" s="192"/>
      <c r="F465" s="192"/>
      <c r="G465" s="192"/>
      <c r="H465" s="192"/>
      <c r="I465" s="192"/>
      <c r="J465" s="192"/>
      <c r="K465" s="192"/>
      <c r="L465" s="192"/>
      <c r="M465" s="192"/>
      <c r="N465" s="192"/>
      <c r="O465" s="192"/>
      <c r="P465" s="192"/>
      <c r="Q465" s="192"/>
      <c r="R465" s="346"/>
      <c r="S465" s="341"/>
      <c r="T465" s="317"/>
      <c r="U465" s="317"/>
      <c r="V465" s="317"/>
      <c r="W465" s="317"/>
      <c r="X465" s="317"/>
      <c r="Y465" s="317"/>
      <c r="Z465" s="317"/>
      <c r="AA465" s="317"/>
      <c r="AB465" s="317"/>
      <c r="AC465" s="317"/>
      <c r="AD465" s="317"/>
      <c r="AE465" s="317"/>
      <c r="AF465" s="317"/>
      <c r="AG465" s="317"/>
      <c r="AH465" s="317"/>
      <c r="AI465" s="317"/>
      <c r="AJ465" s="346"/>
    </row>
    <row r="466" spans="1:36" ht="39.950000000000003" customHeight="1" thickBot="1">
      <c r="A466" s="342"/>
      <c r="B466" s="262"/>
      <c r="C466" s="262"/>
      <c r="D466" s="262"/>
      <c r="E466" s="262"/>
      <c r="F466" s="262"/>
      <c r="G466" s="262"/>
      <c r="H466" s="262"/>
      <c r="I466" s="262"/>
      <c r="J466" s="262"/>
      <c r="K466" s="262"/>
      <c r="L466" s="262"/>
      <c r="M466" s="262"/>
      <c r="N466" s="262"/>
      <c r="O466" s="262"/>
      <c r="P466" s="262"/>
      <c r="Q466" s="262"/>
      <c r="R466" s="347"/>
      <c r="S466" s="342"/>
      <c r="T466" s="319"/>
      <c r="U466" s="319"/>
      <c r="V466" s="319"/>
      <c r="W466" s="319"/>
      <c r="X466" s="319"/>
      <c r="Y466" s="319"/>
      <c r="Z466" s="319"/>
      <c r="AA466" s="319"/>
      <c r="AB466" s="319"/>
      <c r="AC466" s="319"/>
      <c r="AD466" s="319"/>
      <c r="AE466" s="319"/>
      <c r="AF466" s="319"/>
      <c r="AG466" s="319"/>
      <c r="AH466" s="319"/>
      <c r="AI466" s="319"/>
      <c r="AJ466" s="347"/>
    </row>
    <row r="467" spans="1:36" ht="24.95" customHeight="1" thickTop="1">
      <c r="A467" s="339"/>
      <c r="B467" s="193"/>
      <c r="C467" s="194"/>
      <c r="D467" s="194"/>
      <c r="E467" s="194"/>
      <c r="F467" s="194"/>
      <c r="G467" s="194"/>
      <c r="H467" s="194"/>
      <c r="I467" s="194"/>
      <c r="J467" s="194"/>
      <c r="K467" s="194"/>
      <c r="L467" s="194"/>
      <c r="M467" s="194"/>
      <c r="N467" s="729" t="s">
        <v>1191</v>
      </c>
      <c r="O467" s="729"/>
      <c r="P467" s="729">
        <f>一覧・印刷用!A32</f>
        <v>30</v>
      </c>
      <c r="Q467" s="730"/>
      <c r="R467" s="343"/>
      <c r="S467" s="339"/>
      <c r="T467" s="304"/>
      <c r="U467" s="305"/>
      <c r="V467" s="305"/>
      <c r="W467" s="305"/>
      <c r="X467" s="305"/>
      <c r="Y467" s="305"/>
      <c r="Z467" s="305"/>
      <c r="AA467" s="305"/>
      <c r="AB467" s="305"/>
      <c r="AC467" s="305"/>
      <c r="AD467" s="305"/>
      <c r="AE467" s="305"/>
      <c r="AF467" s="774" t="s">
        <v>1191</v>
      </c>
      <c r="AG467" s="774"/>
      <c r="AH467" s="774">
        <f>一覧・記入用!A61</f>
        <v>0</v>
      </c>
      <c r="AI467" s="775"/>
      <c r="AJ467" s="340"/>
    </row>
    <row r="468" spans="1:36" ht="35.1" customHeight="1">
      <c r="A468" s="339"/>
      <c r="B468" s="195"/>
      <c r="C468" s="720" t="s">
        <v>1192</v>
      </c>
      <c r="D468" s="720"/>
      <c r="E468" s="720"/>
      <c r="F468" s="720"/>
      <c r="G468" s="720"/>
      <c r="H468" s="720"/>
      <c r="I468" s="720"/>
      <c r="J468" s="720"/>
      <c r="K468" s="720"/>
      <c r="L468" s="720"/>
      <c r="M468" s="720"/>
      <c r="N468" s="263"/>
      <c r="Q468" s="196"/>
      <c r="R468" s="340"/>
      <c r="S468" s="339"/>
      <c r="T468" s="306"/>
      <c r="U468" s="770" t="s">
        <v>1192</v>
      </c>
      <c r="V468" s="770"/>
      <c r="W468" s="770"/>
      <c r="X468" s="770"/>
      <c r="Y468" s="770"/>
      <c r="Z468" s="770"/>
      <c r="AA468" s="770"/>
      <c r="AB468" s="770"/>
      <c r="AC468" s="770"/>
      <c r="AD468" s="770"/>
      <c r="AE468" s="770"/>
      <c r="AF468" s="320"/>
      <c r="AG468" s="308"/>
      <c r="AH468" s="308"/>
      <c r="AI468" s="309"/>
      <c r="AJ468" s="340"/>
    </row>
    <row r="469" spans="1:36" ht="24.95" customHeight="1">
      <c r="A469" s="339"/>
      <c r="B469" s="195"/>
      <c r="Q469" s="196"/>
      <c r="R469" s="340"/>
      <c r="S469" s="339"/>
      <c r="T469" s="306"/>
      <c r="U469" s="308"/>
      <c r="V469" s="308"/>
      <c r="W469" s="308"/>
      <c r="X469" s="308"/>
      <c r="Y469" s="308"/>
      <c r="Z469" s="308"/>
      <c r="AA469" s="308"/>
      <c r="AB469" s="308"/>
      <c r="AC469" s="308"/>
      <c r="AD469" s="308"/>
      <c r="AE469" s="308"/>
      <c r="AF469" s="308"/>
      <c r="AG469" s="308"/>
      <c r="AH469" s="308"/>
      <c r="AI469" s="309"/>
      <c r="AJ469" s="340"/>
    </row>
    <row r="470" spans="1:36" ht="35.1" customHeight="1">
      <c r="A470" s="339"/>
      <c r="B470" s="195"/>
      <c r="C470" s="202"/>
      <c r="D470" s="720" t="str">
        <f>一覧・印刷用!D32</f>
        <v>野村　来雛</v>
      </c>
      <c r="E470" s="720"/>
      <c r="F470" s="720"/>
      <c r="G470" s="720"/>
      <c r="H470" s="720"/>
      <c r="I470" s="724" t="s">
        <v>1193</v>
      </c>
      <c r="J470" s="724"/>
      <c r="K470" s="202"/>
      <c r="L470" s="202"/>
      <c r="M470" s="202"/>
      <c r="Q470" s="196"/>
      <c r="R470" s="340"/>
      <c r="S470" s="339"/>
      <c r="T470" s="306"/>
      <c r="U470" s="310"/>
      <c r="V470" s="776">
        <f>一覧・記入用!D60</f>
        <v>0</v>
      </c>
      <c r="W470" s="776"/>
      <c r="X470" s="776"/>
      <c r="Y470" s="776"/>
      <c r="Z470" s="776"/>
      <c r="AA470" s="765" t="s">
        <v>1193</v>
      </c>
      <c r="AB470" s="765"/>
      <c r="AC470" s="310"/>
      <c r="AD470" s="310"/>
      <c r="AE470" s="310"/>
      <c r="AF470" s="308"/>
      <c r="AG470" s="308"/>
      <c r="AH470" s="308"/>
      <c r="AI470" s="309"/>
      <c r="AJ470" s="340"/>
    </row>
    <row r="471" spans="1:36" ht="24.95" customHeight="1" thickBot="1">
      <c r="A471" s="339"/>
      <c r="B471" s="195"/>
      <c r="D471" s="203"/>
      <c r="E471" s="203"/>
      <c r="F471" s="203"/>
      <c r="G471" s="203"/>
      <c r="H471" s="203"/>
      <c r="I471" s="203"/>
      <c r="J471" s="203"/>
      <c r="Q471" s="196"/>
      <c r="R471" s="340"/>
      <c r="S471" s="339"/>
      <c r="T471" s="306"/>
      <c r="U471" s="308"/>
      <c r="V471" s="311"/>
      <c r="W471" s="311"/>
      <c r="X471" s="311"/>
      <c r="Y471" s="311"/>
      <c r="Z471" s="311"/>
      <c r="AA471" s="311"/>
      <c r="AB471" s="311"/>
      <c r="AC471" s="308"/>
      <c r="AD471" s="308"/>
      <c r="AE471" s="308"/>
      <c r="AF471" s="308"/>
      <c r="AG471" s="308"/>
      <c r="AH471" s="308"/>
      <c r="AI471" s="309"/>
      <c r="AJ471" s="340"/>
    </row>
    <row r="472" spans="1:36" ht="35.1" customHeight="1" thickBot="1">
      <c r="A472" s="339"/>
      <c r="B472" s="195"/>
      <c r="C472" s="201"/>
      <c r="D472" s="721" t="str">
        <f>D7</f>
        <v>￥　6，0 0 0　円也</v>
      </c>
      <c r="E472" s="722"/>
      <c r="F472" s="722"/>
      <c r="G472" s="722"/>
      <c r="H472" s="722"/>
      <c r="I472" s="722"/>
      <c r="J472" s="723"/>
      <c r="K472" s="202"/>
      <c r="L472" s="201"/>
      <c r="M472" s="201"/>
      <c r="N472" s="201"/>
      <c r="Q472" s="196"/>
      <c r="R472" s="340"/>
      <c r="S472" s="339"/>
      <c r="T472" s="306"/>
      <c r="U472" s="310"/>
      <c r="V472" s="771" t="str">
        <f>V7</f>
        <v>￥　6，0 0 0　円也</v>
      </c>
      <c r="W472" s="772"/>
      <c r="X472" s="772"/>
      <c r="Y472" s="772"/>
      <c r="Z472" s="772"/>
      <c r="AA472" s="772"/>
      <c r="AB472" s="773"/>
      <c r="AC472" s="310"/>
      <c r="AD472" s="310"/>
      <c r="AE472" s="310"/>
      <c r="AF472" s="310"/>
      <c r="AG472" s="308"/>
      <c r="AH472" s="308"/>
      <c r="AI472" s="309"/>
      <c r="AJ472" s="340"/>
    </row>
    <row r="473" spans="1:36" ht="20.100000000000001" customHeight="1">
      <c r="A473" s="339"/>
      <c r="B473" s="195"/>
      <c r="D473" s="733" t="str">
        <f>D8</f>
        <v>但し、第三種認定料及び認定会経費として。</v>
      </c>
      <c r="E473" s="733"/>
      <c r="F473" s="733"/>
      <c r="G473" s="733"/>
      <c r="H473" s="733"/>
      <c r="I473" s="733"/>
      <c r="J473" s="733"/>
      <c r="K473" s="56"/>
      <c r="L473" s="56"/>
      <c r="M473" s="56"/>
      <c r="N473" s="56"/>
      <c r="O473" s="56"/>
      <c r="P473" s="56"/>
      <c r="Q473" s="260"/>
      <c r="R473" s="344"/>
      <c r="S473" s="339"/>
      <c r="T473" s="306"/>
      <c r="U473" s="308"/>
      <c r="V473" s="769" t="str">
        <f>V8</f>
        <v>但し、第三種認定料及び認定会経費として。</v>
      </c>
      <c r="W473" s="769"/>
      <c r="X473" s="769"/>
      <c r="Y473" s="769"/>
      <c r="Z473" s="769"/>
      <c r="AA473" s="769"/>
      <c r="AB473" s="769"/>
      <c r="AC473" s="312"/>
      <c r="AD473" s="312"/>
      <c r="AE473" s="312"/>
      <c r="AF473" s="312"/>
      <c r="AG473" s="312"/>
      <c r="AH473" s="312"/>
      <c r="AI473" s="313"/>
      <c r="AJ473" s="340"/>
    </row>
    <row r="474" spans="1:36" ht="20.100000000000001" customHeight="1">
      <c r="A474" s="339"/>
      <c r="B474" s="195"/>
      <c r="Q474" s="196"/>
      <c r="R474" s="340"/>
      <c r="S474" s="339"/>
      <c r="T474" s="306"/>
      <c r="U474" s="308"/>
      <c r="V474" s="308"/>
      <c r="W474" s="308"/>
      <c r="X474" s="308"/>
      <c r="Y474" s="308"/>
      <c r="Z474" s="308"/>
      <c r="AA474" s="308"/>
      <c r="AB474" s="308"/>
      <c r="AC474" s="308"/>
      <c r="AD474" s="308"/>
      <c r="AE474" s="308"/>
      <c r="AF474" s="308"/>
      <c r="AG474" s="308"/>
      <c r="AH474" s="308"/>
      <c r="AI474" s="309"/>
      <c r="AJ474" s="340"/>
    </row>
    <row r="475" spans="1:36" ht="20.100000000000001" customHeight="1">
      <c r="A475" s="339"/>
      <c r="B475" s="195"/>
      <c r="F475" s="741" t="s">
        <v>1195</v>
      </c>
      <c r="G475" s="741"/>
      <c r="H475" s="741"/>
      <c r="I475" s="741"/>
      <c r="J475" s="741"/>
      <c r="K475" s="737" t="str">
        <f>K10</f>
        <v>令和元年12月8日</v>
      </c>
      <c r="L475" s="737"/>
      <c r="M475" s="737"/>
      <c r="N475" s="737"/>
      <c r="O475" s="737"/>
      <c r="P475" s="737"/>
      <c r="Q475" s="738"/>
      <c r="R475" s="345"/>
      <c r="S475" s="339"/>
      <c r="T475" s="306"/>
      <c r="U475" s="308"/>
      <c r="V475" s="308"/>
      <c r="W475" s="308"/>
      <c r="X475" s="768" t="s">
        <v>1195</v>
      </c>
      <c r="Y475" s="768"/>
      <c r="Z475" s="768"/>
      <c r="AA475" s="768"/>
      <c r="AB475" s="768"/>
      <c r="AC475" s="737" t="str">
        <f>K10</f>
        <v>令和元年12月8日</v>
      </c>
      <c r="AD475" s="733"/>
      <c r="AE475" s="733"/>
      <c r="AF475" s="733"/>
      <c r="AG475" s="733"/>
      <c r="AH475" s="733"/>
      <c r="AI475" s="777"/>
      <c r="AJ475" s="340"/>
    </row>
    <row r="476" spans="1:36" ht="20.100000000000001" customHeight="1" thickBot="1">
      <c r="A476" s="339"/>
      <c r="B476" s="195"/>
      <c r="Q476" s="196"/>
      <c r="R476" s="340"/>
      <c r="S476" s="339"/>
      <c r="T476" s="306"/>
      <c r="U476" s="308"/>
      <c r="V476" s="308"/>
      <c r="W476" s="308"/>
      <c r="X476" s="308"/>
      <c r="Y476" s="308"/>
      <c r="Z476" s="308"/>
      <c r="AA476" s="308"/>
      <c r="AB476" s="308"/>
      <c r="AC476" s="308"/>
      <c r="AD476" s="308"/>
      <c r="AE476" s="308"/>
      <c r="AF476" s="308"/>
      <c r="AG476" s="308"/>
      <c r="AH476" s="308"/>
      <c r="AI476" s="309"/>
      <c r="AJ476" s="340"/>
    </row>
    <row r="477" spans="1:36" ht="20.100000000000001" customHeight="1">
      <c r="A477" s="339"/>
      <c r="B477" s="195"/>
      <c r="F477" s="731" t="s">
        <v>1198</v>
      </c>
      <c r="G477" s="731"/>
      <c r="H477" s="731"/>
      <c r="I477" s="731"/>
      <c r="J477" s="731"/>
      <c r="K477" s="731"/>
      <c r="L477" s="731"/>
      <c r="M477" s="732"/>
      <c r="N477" s="742" t="s">
        <v>1197</v>
      </c>
      <c r="O477" s="713" t="s">
        <v>1240</v>
      </c>
      <c r="P477" s="716" t="s">
        <v>1196</v>
      </c>
      <c r="Q477" s="196"/>
      <c r="R477" s="340"/>
      <c r="S477" s="339"/>
      <c r="T477" s="306"/>
      <c r="U477" s="308"/>
      <c r="V477" s="308"/>
      <c r="W477" s="308"/>
      <c r="X477" s="766" t="s">
        <v>1198</v>
      </c>
      <c r="Y477" s="766"/>
      <c r="Z477" s="766"/>
      <c r="AA477" s="766"/>
      <c r="AB477" s="766"/>
      <c r="AC477" s="766"/>
      <c r="AD477" s="766"/>
      <c r="AE477" s="767"/>
      <c r="AF477" s="778" t="s">
        <v>1197</v>
      </c>
      <c r="AG477" s="781" t="s">
        <v>1240</v>
      </c>
      <c r="AH477" s="784" t="s">
        <v>1196</v>
      </c>
      <c r="AI477" s="309"/>
      <c r="AJ477" s="340"/>
    </row>
    <row r="478" spans="1:36" ht="20.100000000000001" customHeight="1">
      <c r="A478" s="339"/>
      <c r="B478" s="195"/>
      <c r="F478" s="731" t="s">
        <v>1199</v>
      </c>
      <c r="G478" s="731"/>
      <c r="H478" s="731"/>
      <c r="I478" s="731"/>
      <c r="J478" s="731"/>
      <c r="K478" s="731"/>
      <c r="L478" s="731"/>
      <c r="M478" s="732"/>
      <c r="N478" s="743"/>
      <c r="O478" s="714"/>
      <c r="P478" s="717"/>
      <c r="Q478" s="196"/>
      <c r="R478" s="340"/>
      <c r="S478" s="339"/>
      <c r="T478" s="306"/>
      <c r="U478" s="308"/>
      <c r="V478" s="308"/>
      <c r="W478" s="308"/>
      <c r="X478" s="766" t="s">
        <v>1199</v>
      </c>
      <c r="Y478" s="766"/>
      <c r="Z478" s="766"/>
      <c r="AA478" s="766"/>
      <c r="AB478" s="766"/>
      <c r="AC478" s="766"/>
      <c r="AD478" s="766"/>
      <c r="AE478" s="767"/>
      <c r="AF478" s="779"/>
      <c r="AG478" s="782"/>
      <c r="AH478" s="785"/>
      <c r="AI478" s="309"/>
      <c r="AJ478" s="340"/>
    </row>
    <row r="479" spans="1:36" ht="20.100000000000001" customHeight="1" thickBot="1">
      <c r="A479" s="339"/>
      <c r="B479" s="195"/>
      <c r="F479" s="731" t="s">
        <v>1259</v>
      </c>
      <c r="G479" s="731"/>
      <c r="H479" s="731"/>
      <c r="I479" s="731"/>
      <c r="J479" s="731"/>
      <c r="K479" s="731"/>
      <c r="L479" s="731"/>
      <c r="M479" s="732"/>
      <c r="N479" s="744"/>
      <c r="O479" s="715"/>
      <c r="P479" s="718"/>
      <c r="Q479" s="196"/>
      <c r="R479" s="340"/>
      <c r="S479" s="339"/>
      <c r="T479" s="306"/>
      <c r="U479" s="308"/>
      <c r="V479" s="308"/>
      <c r="W479" s="308"/>
      <c r="X479" s="766" t="s">
        <v>1259</v>
      </c>
      <c r="Y479" s="766"/>
      <c r="Z479" s="766"/>
      <c r="AA479" s="766"/>
      <c r="AB479" s="766"/>
      <c r="AC479" s="766"/>
      <c r="AD479" s="766"/>
      <c r="AE479" s="767"/>
      <c r="AF479" s="780"/>
      <c r="AG479" s="783"/>
      <c r="AH479" s="786"/>
      <c r="AI479" s="309"/>
      <c r="AJ479" s="340"/>
    </row>
    <row r="480" spans="1:36" ht="20.100000000000001" customHeight="1" thickBot="1">
      <c r="A480" s="339"/>
      <c r="B480" s="197"/>
      <c r="C480" s="198"/>
      <c r="D480" s="198"/>
      <c r="E480" s="198"/>
      <c r="F480" s="198"/>
      <c r="G480" s="198"/>
      <c r="H480" s="198"/>
      <c r="I480" s="198"/>
      <c r="J480" s="198"/>
      <c r="K480" s="198"/>
      <c r="L480" s="198"/>
      <c r="M480" s="198"/>
      <c r="N480" s="198"/>
      <c r="O480" s="198"/>
      <c r="P480" s="198"/>
      <c r="Q480" s="199"/>
      <c r="R480" s="340"/>
      <c r="S480" s="339"/>
      <c r="T480" s="314"/>
      <c r="U480" s="315"/>
      <c r="V480" s="315"/>
      <c r="W480" s="315"/>
      <c r="X480" s="315"/>
      <c r="Y480" s="315"/>
      <c r="Z480" s="315"/>
      <c r="AA480" s="315"/>
      <c r="AB480" s="315"/>
      <c r="AC480" s="315"/>
      <c r="AD480" s="315"/>
      <c r="AE480" s="315"/>
      <c r="AF480" s="315"/>
      <c r="AG480" s="315"/>
      <c r="AH480" s="315"/>
      <c r="AI480" s="316"/>
      <c r="AJ480" s="340"/>
    </row>
    <row r="481" spans="1:36" ht="27" customHeight="1" thickTop="1">
      <c r="A481" s="341"/>
      <c r="B481" s="265"/>
      <c r="C481" s="265"/>
      <c r="D481" s="265"/>
      <c r="E481" s="265"/>
      <c r="F481" s="265"/>
      <c r="G481" s="265"/>
      <c r="H481" s="265"/>
      <c r="I481" s="265"/>
      <c r="J481" s="265"/>
      <c r="K481" s="265"/>
      <c r="L481" s="265"/>
      <c r="M481" s="265"/>
      <c r="N481" s="265"/>
      <c r="O481" s="265"/>
      <c r="P481" s="265"/>
      <c r="Q481" s="265"/>
      <c r="R481" s="346"/>
      <c r="S481" s="341"/>
      <c r="T481" s="265"/>
      <c r="U481" s="265"/>
      <c r="V481" s="265"/>
      <c r="W481" s="265"/>
      <c r="X481" s="265"/>
      <c r="Y481" s="265"/>
      <c r="Z481" s="265"/>
      <c r="AA481" s="265"/>
      <c r="AB481" s="265"/>
      <c r="AC481" s="265"/>
      <c r="AD481" s="265"/>
      <c r="AE481" s="265"/>
      <c r="AF481" s="265"/>
      <c r="AG481" s="265"/>
      <c r="AH481" s="265"/>
      <c r="AI481" s="265"/>
      <c r="AJ481" s="346"/>
    </row>
    <row r="482" spans="1:36" ht="27" customHeight="1">
      <c r="A482" s="293"/>
      <c r="B482" s="293"/>
      <c r="C482" s="293"/>
      <c r="D482" s="293"/>
      <c r="E482" s="293"/>
      <c r="F482" s="293"/>
      <c r="G482" s="293"/>
      <c r="H482" s="293"/>
      <c r="I482" s="293"/>
      <c r="J482" s="293"/>
      <c r="K482" s="293"/>
      <c r="L482" s="293"/>
      <c r="M482" s="293"/>
      <c r="N482" s="293"/>
      <c r="O482" s="293"/>
      <c r="P482" s="293"/>
      <c r="Q482" s="293"/>
      <c r="R482" s="293"/>
      <c r="S482" s="293"/>
      <c r="T482" s="293"/>
      <c r="U482" s="293"/>
      <c r="V482" s="294"/>
      <c r="W482" s="294"/>
      <c r="X482" s="294"/>
      <c r="Y482" s="294"/>
      <c r="Z482" s="294"/>
      <c r="AA482" s="294"/>
      <c r="AB482" s="294"/>
      <c r="AC482" s="293"/>
      <c r="AD482" s="293"/>
      <c r="AE482" s="293"/>
      <c r="AF482" s="293"/>
      <c r="AG482" s="293"/>
      <c r="AH482" s="293"/>
      <c r="AI482" s="293"/>
    </row>
    <row r="483" spans="1:36" ht="20.100000000000001" customHeight="1">
      <c r="A483" s="293"/>
      <c r="B483" s="293"/>
      <c r="C483" s="293"/>
      <c r="D483" s="293"/>
      <c r="E483" s="293"/>
      <c r="F483" s="293"/>
      <c r="G483" s="293"/>
      <c r="H483" s="293"/>
      <c r="I483" s="293"/>
      <c r="J483" s="293"/>
      <c r="K483" s="293"/>
      <c r="L483" s="293"/>
      <c r="M483" s="293"/>
      <c r="N483" s="725"/>
      <c r="O483" s="725"/>
      <c r="P483" s="725"/>
      <c r="Q483" s="725"/>
      <c r="R483" s="334"/>
      <c r="S483" s="293"/>
      <c r="T483" s="293"/>
      <c r="U483" s="295"/>
      <c r="V483" s="736"/>
      <c r="W483" s="736"/>
      <c r="X483" s="736"/>
      <c r="Y483" s="736"/>
      <c r="Z483" s="736"/>
      <c r="AA483" s="736"/>
      <c r="AB483" s="736"/>
      <c r="AC483" s="296"/>
      <c r="AD483" s="295"/>
      <c r="AE483" s="295"/>
      <c r="AF483" s="295"/>
      <c r="AG483" s="293"/>
      <c r="AH483" s="293"/>
      <c r="AI483" s="293"/>
    </row>
    <row r="484" spans="1:36" ht="23.1" customHeight="1">
      <c r="A484" s="293"/>
      <c r="B484" s="293"/>
      <c r="C484" s="719"/>
      <c r="D484" s="719"/>
      <c r="E484" s="719"/>
      <c r="F484" s="719"/>
      <c r="G484" s="719"/>
      <c r="H484" s="719"/>
      <c r="I484" s="719"/>
      <c r="J484" s="719"/>
      <c r="K484" s="719"/>
      <c r="L484" s="719"/>
      <c r="M484" s="719"/>
      <c r="N484" s="297"/>
      <c r="O484" s="293"/>
      <c r="P484" s="293"/>
      <c r="Q484" s="293"/>
      <c r="R484" s="293"/>
      <c r="S484" s="293"/>
      <c r="T484" s="293"/>
      <c r="U484" s="293"/>
      <c r="V484" s="735"/>
      <c r="W484" s="735"/>
      <c r="X484" s="735"/>
      <c r="Y484" s="735"/>
      <c r="Z484" s="735"/>
      <c r="AA484" s="735"/>
      <c r="AB484" s="735"/>
      <c r="AC484" s="298"/>
      <c r="AD484" s="298"/>
      <c r="AE484" s="298"/>
      <c r="AF484" s="298"/>
      <c r="AG484" s="298"/>
      <c r="AH484" s="298"/>
      <c r="AI484" s="298"/>
    </row>
    <row r="485" spans="1:36" ht="20.100000000000001" customHeight="1">
      <c r="A485" s="293"/>
      <c r="B485" s="293"/>
      <c r="C485" s="293"/>
      <c r="D485" s="293"/>
      <c r="E485" s="293"/>
      <c r="F485" s="293"/>
      <c r="G485" s="293"/>
      <c r="H485" s="293"/>
      <c r="I485" s="293"/>
      <c r="J485" s="293"/>
      <c r="K485" s="293"/>
      <c r="L485" s="293"/>
      <c r="M485" s="293"/>
      <c r="N485" s="293"/>
      <c r="O485" s="293"/>
      <c r="P485" s="293"/>
      <c r="Q485" s="293"/>
      <c r="R485" s="293"/>
      <c r="S485" s="293"/>
      <c r="T485" s="293"/>
      <c r="U485" s="293"/>
      <c r="V485" s="293"/>
      <c r="W485" s="293"/>
      <c r="X485" s="293"/>
      <c r="Y485" s="293"/>
      <c r="Z485" s="293"/>
      <c r="AA485" s="293"/>
      <c r="AB485" s="293"/>
      <c r="AC485" s="293"/>
      <c r="AD485" s="293"/>
      <c r="AE485" s="293"/>
      <c r="AF485" s="293"/>
      <c r="AG485" s="293"/>
      <c r="AH485" s="293"/>
      <c r="AI485" s="293"/>
    </row>
    <row r="486" spans="1:36" ht="23.1" customHeight="1">
      <c r="A486" s="293"/>
      <c r="B486" s="293"/>
      <c r="C486" s="296"/>
      <c r="D486" s="719"/>
      <c r="E486" s="719"/>
      <c r="F486" s="719"/>
      <c r="G486" s="719"/>
      <c r="H486" s="719"/>
      <c r="I486" s="712"/>
      <c r="J486" s="712"/>
      <c r="K486" s="296"/>
      <c r="L486" s="296"/>
      <c r="M486" s="296"/>
      <c r="N486" s="293"/>
      <c r="O486" s="293"/>
      <c r="P486" s="293"/>
      <c r="Q486" s="293"/>
      <c r="R486" s="293"/>
      <c r="S486" s="293"/>
      <c r="T486" s="293"/>
      <c r="U486" s="293"/>
      <c r="V486" s="293"/>
      <c r="W486" s="293"/>
      <c r="X486" s="728"/>
      <c r="Y486" s="728"/>
      <c r="Z486" s="728"/>
      <c r="AA486" s="728"/>
      <c r="AB486" s="728"/>
      <c r="AC486" s="734"/>
      <c r="AD486" s="734"/>
      <c r="AE486" s="734"/>
      <c r="AF486" s="734"/>
      <c r="AG486" s="734"/>
      <c r="AH486" s="734"/>
      <c r="AI486" s="734"/>
    </row>
    <row r="487" spans="1:36" ht="20.100000000000001" customHeight="1">
      <c r="A487" s="293"/>
      <c r="B487" s="293"/>
      <c r="C487" s="293"/>
      <c r="D487" s="294"/>
      <c r="E487" s="294"/>
      <c r="F487" s="294"/>
      <c r="G487" s="294"/>
      <c r="H487" s="294"/>
      <c r="I487" s="294"/>
      <c r="J487" s="294"/>
      <c r="K487" s="293"/>
      <c r="L487" s="293"/>
      <c r="M487" s="293"/>
      <c r="N487" s="293"/>
      <c r="O487" s="293"/>
      <c r="P487" s="293"/>
      <c r="Q487" s="293"/>
      <c r="R487" s="293"/>
      <c r="S487" s="293"/>
      <c r="T487" s="293"/>
      <c r="U487" s="293"/>
      <c r="V487" s="293"/>
      <c r="W487" s="293"/>
      <c r="X487" s="293"/>
      <c r="Y487" s="293"/>
      <c r="Z487" s="293"/>
      <c r="AA487" s="293"/>
      <c r="AB487" s="293"/>
      <c r="AC487" s="293"/>
      <c r="AD487" s="293"/>
      <c r="AE487" s="293"/>
      <c r="AF487" s="293"/>
      <c r="AG487" s="293"/>
      <c r="AH487" s="293"/>
      <c r="AI487" s="293"/>
    </row>
    <row r="488" spans="1:36" ht="23.1" customHeight="1">
      <c r="A488" s="293"/>
      <c r="B488" s="293"/>
      <c r="C488" s="295"/>
      <c r="D488" s="736"/>
      <c r="E488" s="736"/>
      <c r="F488" s="736"/>
      <c r="G488" s="736"/>
      <c r="H488" s="736"/>
      <c r="I488" s="736"/>
      <c r="J488" s="736"/>
      <c r="K488" s="296"/>
      <c r="L488" s="295"/>
      <c r="M488" s="295"/>
      <c r="N488" s="295"/>
      <c r="O488" s="293"/>
      <c r="P488" s="293"/>
      <c r="Q488" s="293"/>
      <c r="R488" s="293"/>
      <c r="S488" s="293"/>
      <c r="T488" s="293"/>
      <c r="U488" s="293"/>
      <c r="V488" s="293"/>
      <c r="W488" s="293"/>
      <c r="X488" s="726"/>
      <c r="Y488" s="726"/>
      <c r="Z488" s="726"/>
      <c r="AA488" s="726"/>
      <c r="AB488" s="726"/>
      <c r="AC488" s="726"/>
      <c r="AD488" s="726"/>
      <c r="AE488" s="726"/>
      <c r="AF488" s="727"/>
      <c r="AG488" s="727"/>
      <c r="AH488" s="727"/>
      <c r="AI488" s="293"/>
    </row>
    <row r="489" spans="1:36" ht="20.100000000000001" customHeight="1">
      <c r="A489" s="293"/>
      <c r="B489" s="293"/>
      <c r="C489" s="293"/>
      <c r="D489" s="735"/>
      <c r="E489" s="735"/>
      <c r="F489" s="735"/>
      <c r="G489" s="735"/>
      <c r="H489" s="735"/>
      <c r="I489" s="735"/>
      <c r="J489" s="735"/>
      <c r="K489" s="298"/>
      <c r="L489" s="298"/>
      <c r="M489" s="298"/>
      <c r="N489" s="298"/>
      <c r="O489" s="298"/>
      <c r="P489" s="298"/>
      <c r="Q489" s="298"/>
      <c r="R489" s="298"/>
      <c r="S489" s="293"/>
      <c r="T489" s="293"/>
      <c r="U489" s="293"/>
      <c r="V489" s="293"/>
      <c r="W489" s="293"/>
      <c r="X489" s="726"/>
      <c r="Y489" s="726"/>
      <c r="Z489" s="726"/>
      <c r="AA489" s="726"/>
      <c r="AB489" s="726"/>
      <c r="AC489" s="726"/>
      <c r="AD489" s="726"/>
      <c r="AE489" s="726"/>
      <c r="AF489" s="727"/>
      <c r="AG489" s="727"/>
      <c r="AH489" s="727"/>
      <c r="AI489" s="293"/>
    </row>
    <row r="490" spans="1:36" ht="20.100000000000001" customHeight="1">
      <c r="A490" s="293"/>
      <c r="B490" s="293"/>
      <c r="C490" s="293"/>
      <c r="D490" s="293"/>
      <c r="E490" s="299"/>
      <c r="F490" s="299"/>
      <c r="G490" s="299"/>
      <c r="H490" s="299"/>
      <c r="I490" s="299"/>
      <c r="J490" s="299"/>
      <c r="K490" s="299"/>
      <c r="L490" s="299"/>
      <c r="M490" s="299"/>
      <c r="N490" s="299"/>
      <c r="O490" s="299"/>
      <c r="P490" s="299"/>
      <c r="Q490" s="299"/>
      <c r="R490" s="299"/>
      <c r="S490" s="293"/>
      <c r="T490" s="293"/>
      <c r="U490" s="293"/>
      <c r="V490" s="293"/>
      <c r="W490" s="293"/>
      <c r="X490" s="726"/>
      <c r="Y490" s="726"/>
      <c r="Z490" s="726"/>
      <c r="AA490" s="726"/>
      <c r="AB490" s="726"/>
      <c r="AC490" s="726"/>
      <c r="AD490" s="726"/>
      <c r="AE490" s="726"/>
      <c r="AF490" s="727"/>
      <c r="AG490" s="727"/>
      <c r="AH490" s="727"/>
      <c r="AI490" s="293"/>
    </row>
    <row r="491" spans="1:36" ht="20.100000000000001" customHeight="1">
      <c r="A491" s="293"/>
      <c r="B491" s="293"/>
      <c r="C491" s="293"/>
      <c r="D491" s="293"/>
      <c r="E491" s="299"/>
      <c r="F491" s="728"/>
      <c r="G491" s="728"/>
      <c r="H491" s="728"/>
      <c r="I491" s="728"/>
      <c r="J491" s="728"/>
      <c r="K491" s="734"/>
      <c r="L491" s="734"/>
      <c r="M491" s="734"/>
      <c r="N491" s="734"/>
      <c r="O491" s="734"/>
      <c r="P491" s="734"/>
      <c r="Q491" s="734"/>
      <c r="R491" s="336"/>
      <c r="S491" s="293"/>
      <c r="T491" s="293"/>
      <c r="U491" s="293"/>
      <c r="V491" s="293"/>
      <c r="W491" s="293"/>
      <c r="X491" s="293"/>
      <c r="Y491" s="293"/>
      <c r="Z491" s="293"/>
      <c r="AA491" s="293"/>
      <c r="AB491" s="293"/>
      <c r="AC491" s="293"/>
      <c r="AD491" s="293"/>
      <c r="AE491" s="293"/>
      <c r="AF491" s="293"/>
      <c r="AG491" s="293"/>
      <c r="AH491" s="293"/>
      <c r="AI491" s="293"/>
    </row>
    <row r="492" spans="1:36" ht="20.100000000000001" customHeight="1">
      <c r="A492" s="293"/>
      <c r="B492" s="293"/>
      <c r="C492" s="293"/>
      <c r="D492" s="293"/>
      <c r="E492" s="293"/>
      <c r="F492" s="293"/>
      <c r="G492" s="293"/>
      <c r="H492" s="293"/>
      <c r="I492" s="293"/>
      <c r="J492" s="293"/>
      <c r="K492" s="293"/>
      <c r="L492" s="293"/>
      <c r="M492" s="293"/>
      <c r="N492" s="293"/>
      <c r="O492" s="293"/>
      <c r="P492" s="293"/>
      <c r="Q492" s="293"/>
      <c r="R492" s="293"/>
      <c r="S492" s="293"/>
      <c r="T492" s="293"/>
      <c r="U492" s="293"/>
      <c r="V492" s="293"/>
      <c r="W492" s="293"/>
      <c r="X492" s="293"/>
      <c r="Y492" s="293"/>
      <c r="Z492" s="293"/>
      <c r="AA492" s="293"/>
      <c r="AB492" s="293"/>
      <c r="AC492" s="293"/>
      <c r="AD492" s="293"/>
      <c r="AE492" s="293"/>
      <c r="AF492" s="293"/>
      <c r="AG492" s="293"/>
      <c r="AH492" s="293"/>
      <c r="AI492" s="293"/>
    </row>
    <row r="493" spans="1:36" ht="20.100000000000001" customHeight="1">
      <c r="A493" s="293"/>
      <c r="B493" s="293"/>
      <c r="C493" s="293"/>
      <c r="D493" s="293"/>
      <c r="E493" s="293"/>
      <c r="F493" s="726"/>
      <c r="G493" s="726"/>
      <c r="H493" s="726"/>
      <c r="I493" s="726"/>
      <c r="J493" s="726"/>
      <c r="K493" s="726"/>
      <c r="L493" s="726"/>
      <c r="M493" s="726"/>
      <c r="N493" s="727"/>
      <c r="O493" s="727"/>
      <c r="P493" s="727"/>
      <c r="Q493" s="293"/>
      <c r="R493" s="293"/>
      <c r="S493" s="293"/>
      <c r="T493" s="293"/>
      <c r="U493" s="293"/>
      <c r="V493" s="293"/>
      <c r="W493" s="293"/>
      <c r="X493" s="293"/>
      <c r="Y493" s="293"/>
      <c r="Z493" s="293"/>
      <c r="AA493" s="293"/>
      <c r="AB493" s="293"/>
      <c r="AC493" s="293"/>
      <c r="AD493" s="293"/>
      <c r="AE493" s="293"/>
      <c r="AF493" s="293"/>
      <c r="AG493" s="293"/>
      <c r="AH493" s="293"/>
      <c r="AI493" s="293"/>
    </row>
    <row r="494" spans="1:36" ht="20.100000000000001" customHeight="1">
      <c r="A494" s="293"/>
      <c r="B494" s="293"/>
      <c r="C494" s="293"/>
      <c r="D494" s="293"/>
      <c r="E494" s="293"/>
      <c r="F494" s="726"/>
      <c r="G494" s="726"/>
      <c r="H494" s="726"/>
      <c r="I494" s="726"/>
      <c r="J494" s="726"/>
      <c r="K494" s="726"/>
      <c r="L494" s="726"/>
      <c r="M494" s="726"/>
      <c r="N494" s="727"/>
      <c r="O494" s="727"/>
      <c r="P494" s="727"/>
      <c r="Q494" s="293"/>
      <c r="R494" s="293"/>
      <c r="S494" s="293"/>
      <c r="T494" s="293"/>
      <c r="U494" s="293"/>
      <c r="V494" s="293"/>
      <c r="W494" s="293"/>
      <c r="X494" s="293"/>
      <c r="Y494" s="293"/>
      <c r="Z494" s="293"/>
      <c r="AA494" s="293"/>
      <c r="AB494" s="293"/>
      <c r="AC494" s="293"/>
      <c r="AD494" s="293"/>
      <c r="AE494" s="293"/>
      <c r="AF494" s="725"/>
      <c r="AG494" s="725"/>
      <c r="AH494" s="787"/>
      <c r="AI494" s="787"/>
    </row>
    <row r="495" spans="1:36" ht="20.100000000000001" customHeight="1">
      <c r="A495" s="293"/>
      <c r="B495" s="293"/>
      <c r="C495" s="293"/>
      <c r="D495" s="293"/>
      <c r="E495" s="293"/>
      <c r="F495" s="726"/>
      <c r="G495" s="726"/>
      <c r="H495" s="726"/>
      <c r="I495" s="726"/>
      <c r="J495" s="726"/>
      <c r="K495" s="726"/>
      <c r="L495" s="726"/>
      <c r="M495" s="726"/>
      <c r="N495" s="727"/>
      <c r="O495" s="727"/>
      <c r="P495" s="727"/>
      <c r="Q495" s="293"/>
      <c r="R495" s="293"/>
      <c r="S495" s="293"/>
      <c r="T495" s="293"/>
      <c r="U495" s="719"/>
      <c r="V495" s="719"/>
      <c r="W495" s="719"/>
      <c r="X495" s="719"/>
      <c r="Y495" s="719"/>
      <c r="Z495" s="719"/>
      <c r="AA495" s="719"/>
      <c r="AB495" s="719"/>
      <c r="AC495" s="719"/>
      <c r="AD495" s="719"/>
      <c r="AE495" s="719"/>
      <c r="AF495" s="297"/>
      <c r="AG495" s="293"/>
      <c r="AH495" s="293"/>
      <c r="AI495" s="293"/>
    </row>
    <row r="496" spans="1:36" ht="20.100000000000001" customHeight="1">
      <c r="A496" s="293"/>
      <c r="B496" s="293"/>
      <c r="C496" s="293"/>
      <c r="D496" s="293"/>
      <c r="E496" s="293"/>
      <c r="F496" s="293"/>
      <c r="G496" s="293"/>
      <c r="H496" s="293"/>
      <c r="I496" s="293"/>
      <c r="J496" s="293"/>
      <c r="K496" s="293"/>
      <c r="L496" s="293"/>
      <c r="M496" s="293"/>
      <c r="N496" s="293"/>
      <c r="O496" s="293"/>
      <c r="P496" s="293"/>
      <c r="Q496" s="293"/>
      <c r="R496" s="293"/>
      <c r="S496" s="293"/>
      <c r="T496" s="293"/>
      <c r="U496" s="293"/>
      <c r="V496" s="293"/>
      <c r="W496" s="293"/>
      <c r="X496" s="293"/>
      <c r="Y496" s="293"/>
      <c r="Z496" s="293"/>
      <c r="AA496" s="293"/>
      <c r="AB496" s="293"/>
      <c r="AC496" s="293"/>
      <c r="AD496" s="293"/>
      <c r="AE496" s="293"/>
      <c r="AF496" s="293"/>
      <c r="AG496" s="293"/>
      <c r="AH496" s="293"/>
      <c r="AI496" s="293"/>
    </row>
    <row r="497" spans="1:35" ht="22.5" customHeight="1">
      <c r="A497" s="293"/>
      <c r="B497" s="293"/>
      <c r="C497" s="293"/>
      <c r="D497" s="293"/>
      <c r="E497" s="293"/>
      <c r="F497" s="293"/>
      <c r="G497" s="293"/>
      <c r="H497" s="293"/>
      <c r="I497" s="293"/>
      <c r="J497" s="293"/>
      <c r="K497" s="293"/>
      <c r="L497" s="293"/>
      <c r="M497" s="293"/>
      <c r="N497" s="293"/>
      <c r="O497" s="293"/>
      <c r="P497" s="293"/>
      <c r="Q497" s="293"/>
      <c r="R497" s="293"/>
      <c r="S497" s="293"/>
      <c r="T497" s="293"/>
      <c r="U497" s="296"/>
      <c r="V497" s="719"/>
      <c r="W497" s="719"/>
      <c r="X497" s="719"/>
      <c r="Y497" s="719"/>
      <c r="Z497" s="719"/>
      <c r="AA497" s="712"/>
      <c r="AB497" s="712"/>
      <c r="AC497" s="296"/>
      <c r="AD497" s="296"/>
      <c r="AE497" s="296"/>
      <c r="AF497" s="293"/>
      <c r="AG497" s="293"/>
      <c r="AH497" s="293"/>
      <c r="AI497" s="293"/>
    </row>
    <row r="498" spans="1:35" ht="22.5" customHeight="1">
      <c r="A498" s="293"/>
      <c r="B498" s="293"/>
      <c r="C498" s="293"/>
      <c r="D498" s="293"/>
      <c r="E498" s="293"/>
      <c r="F498" s="293"/>
      <c r="G498" s="293"/>
      <c r="H498" s="293"/>
      <c r="I498" s="293"/>
      <c r="J498" s="293"/>
      <c r="K498" s="293"/>
      <c r="L498" s="293"/>
      <c r="M498" s="293"/>
      <c r="N498" s="293"/>
      <c r="O498" s="293"/>
      <c r="P498" s="293"/>
      <c r="Q498" s="293"/>
      <c r="R498" s="293"/>
      <c r="S498" s="293"/>
      <c r="T498" s="293"/>
      <c r="U498" s="293"/>
      <c r="V498" s="294"/>
      <c r="W498" s="294"/>
      <c r="X498" s="294"/>
      <c r="Y498" s="294"/>
      <c r="Z498" s="294"/>
      <c r="AA498" s="294"/>
      <c r="AB498" s="294"/>
      <c r="AC498" s="293"/>
      <c r="AD498" s="293"/>
      <c r="AE498" s="293"/>
      <c r="AF498" s="293"/>
      <c r="AG498" s="293"/>
      <c r="AH498" s="293"/>
      <c r="AI498" s="293"/>
    </row>
    <row r="499" spans="1:35" ht="20.100000000000001" customHeight="1">
      <c r="A499" s="293"/>
      <c r="B499" s="293"/>
      <c r="C499" s="293"/>
      <c r="D499" s="293"/>
      <c r="E499" s="293"/>
      <c r="F499" s="293"/>
      <c r="G499" s="293"/>
      <c r="H499" s="293"/>
      <c r="I499" s="293"/>
      <c r="J499" s="293"/>
      <c r="K499" s="293"/>
      <c r="L499" s="293"/>
      <c r="M499" s="293"/>
      <c r="N499" s="725"/>
      <c r="O499" s="725"/>
      <c r="P499" s="725"/>
      <c r="Q499" s="725"/>
      <c r="R499" s="334"/>
      <c r="S499" s="293"/>
      <c r="T499" s="293"/>
      <c r="U499" s="295"/>
      <c r="V499" s="736"/>
      <c r="W499" s="736"/>
      <c r="X499" s="736"/>
      <c r="Y499" s="736"/>
      <c r="Z499" s="736"/>
      <c r="AA499" s="736"/>
      <c r="AB499" s="736"/>
      <c r="AC499" s="296"/>
      <c r="AD499" s="295"/>
      <c r="AE499" s="295"/>
      <c r="AF499" s="295"/>
      <c r="AG499" s="293"/>
      <c r="AH499" s="293"/>
      <c r="AI499" s="293"/>
    </row>
    <row r="500" spans="1:35" ht="23.1" customHeight="1">
      <c r="A500" s="293"/>
      <c r="B500" s="293"/>
      <c r="C500" s="719"/>
      <c r="D500" s="719"/>
      <c r="E500" s="719"/>
      <c r="F500" s="719"/>
      <c r="G500" s="719"/>
      <c r="H500" s="719"/>
      <c r="I500" s="719"/>
      <c r="J500" s="719"/>
      <c r="K500" s="719"/>
      <c r="L500" s="719"/>
      <c r="M500" s="719"/>
      <c r="N500" s="297"/>
      <c r="O500" s="293"/>
      <c r="P500" s="293"/>
      <c r="Q500" s="293"/>
      <c r="R500" s="293"/>
      <c r="S500" s="293"/>
      <c r="T500" s="293"/>
      <c r="U500" s="293"/>
      <c r="V500" s="735"/>
      <c r="W500" s="735"/>
      <c r="X500" s="735"/>
      <c r="Y500" s="735"/>
      <c r="Z500" s="735"/>
      <c r="AA500" s="735"/>
      <c r="AB500" s="735"/>
      <c r="AC500" s="298"/>
      <c r="AD500" s="298"/>
      <c r="AE500" s="298"/>
      <c r="AF500" s="298"/>
      <c r="AG500" s="298"/>
      <c r="AH500" s="298"/>
      <c r="AI500" s="298"/>
    </row>
    <row r="501" spans="1:35" ht="20.100000000000001" customHeight="1">
      <c r="A501" s="293"/>
      <c r="B501" s="293"/>
      <c r="C501" s="293"/>
      <c r="D501" s="293"/>
      <c r="E501" s="293"/>
      <c r="F501" s="293"/>
      <c r="G501" s="293"/>
      <c r="H501" s="293"/>
      <c r="I501" s="293"/>
      <c r="J501" s="293"/>
      <c r="K501" s="293"/>
      <c r="L501" s="293"/>
      <c r="M501" s="293"/>
      <c r="N501" s="293"/>
      <c r="O501" s="293"/>
      <c r="P501" s="293"/>
      <c r="Q501" s="293"/>
      <c r="R501" s="293"/>
      <c r="S501" s="293"/>
      <c r="T501" s="293"/>
      <c r="U501" s="293"/>
      <c r="V501" s="293"/>
      <c r="W501" s="293"/>
      <c r="X501" s="293"/>
      <c r="Y501" s="293"/>
      <c r="Z501" s="293"/>
      <c r="AA501" s="293"/>
      <c r="AB501" s="293"/>
      <c r="AC501" s="293"/>
      <c r="AD501" s="293"/>
      <c r="AE501" s="293"/>
      <c r="AF501" s="293"/>
      <c r="AG501" s="293"/>
      <c r="AH501" s="293"/>
      <c r="AI501" s="293"/>
    </row>
    <row r="502" spans="1:35" ht="23.1" customHeight="1">
      <c r="A502" s="293"/>
      <c r="B502" s="293"/>
      <c r="C502" s="296"/>
      <c r="D502" s="719"/>
      <c r="E502" s="719"/>
      <c r="F502" s="719"/>
      <c r="G502" s="719"/>
      <c r="H502" s="719"/>
      <c r="I502" s="712"/>
      <c r="J502" s="712"/>
      <c r="K502" s="296"/>
      <c r="L502" s="296"/>
      <c r="M502" s="296"/>
      <c r="N502" s="293"/>
      <c r="O502" s="293"/>
      <c r="P502" s="293"/>
      <c r="Q502" s="293"/>
      <c r="R502" s="293"/>
      <c r="S502" s="293"/>
      <c r="T502" s="293"/>
      <c r="U502" s="293"/>
      <c r="V502" s="293"/>
      <c r="W502" s="293"/>
      <c r="X502" s="728"/>
      <c r="Y502" s="728"/>
      <c r="Z502" s="728"/>
      <c r="AA502" s="728"/>
      <c r="AB502" s="728"/>
      <c r="AC502" s="734"/>
      <c r="AD502" s="734"/>
      <c r="AE502" s="734"/>
      <c r="AF502" s="734"/>
      <c r="AG502" s="734"/>
      <c r="AH502" s="734"/>
      <c r="AI502" s="734"/>
    </row>
    <row r="503" spans="1:35" ht="20.100000000000001" customHeight="1">
      <c r="A503" s="293"/>
      <c r="B503" s="293"/>
      <c r="C503" s="293"/>
      <c r="D503" s="294"/>
      <c r="E503" s="294"/>
      <c r="F503" s="294"/>
      <c r="G503" s="294"/>
      <c r="H503" s="294"/>
      <c r="I503" s="294"/>
      <c r="J503" s="294"/>
      <c r="K503" s="293"/>
      <c r="L503" s="293"/>
      <c r="M503" s="293"/>
      <c r="N503" s="293"/>
      <c r="O503" s="293"/>
      <c r="P503" s="293"/>
      <c r="Q503" s="293"/>
      <c r="R503" s="293"/>
      <c r="S503" s="293"/>
      <c r="T503" s="293"/>
      <c r="U503" s="293"/>
      <c r="V503" s="293"/>
      <c r="W503" s="293"/>
      <c r="X503" s="293"/>
      <c r="Y503" s="293"/>
      <c r="Z503" s="293"/>
      <c r="AA503" s="293"/>
      <c r="AB503" s="293"/>
      <c r="AC503" s="293"/>
      <c r="AD503" s="293"/>
      <c r="AE503" s="293"/>
      <c r="AF503" s="293"/>
      <c r="AG503" s="293"/>
      <c r="AH503" s="293"/>
      <c r="AI503" s="293"/>
    </row>
    <row r="504" spans="1:35" ht="23.1" customHeight="1">
      <c r="A504" s="293"/>
      <c r="B504" s="293"/>
      <c r="C504" s="295"/>
      <c r="D504" s="736"/>
      <c r="E504" s="736"/>
      <c r="F504" s="736"/>
      <c r="G504" s="736"/>
      <c r="H504" s="736"/>
      <c r="I504" s="736"/>
      <c r="J504" s="736"/>
      <c r="K504" s="296"/>
      <c r="L504" s="295"/>
      <c r="M504" s="295"/>
      <c r="N504" s="295"/>
      <c r="O504" s="293"/>
      <c r="P504" s="293"/>
      <c r="Q504" s="293"/>
      <c r="R504" s="293"/>
      <c r="S504" s="293"/>
      <c r="T504" s="293"/>
      <c r="U504" s="293"/>
      <c r="V504" s="293"/>
      <c r="W504" s="293"/>
      <c r="X504" s="726"/>
      <c r="Y504" s="726"/>
      <c r="Z504" s="726"/>
      <c r="AA504" s="726"/>
      <c r="AB504" s="726"/>
      <c r="AC504" s="726"/>
      <c r="AD504" s="726"/>
      <c r="AE504" s="726"/>
      <c r="AF504" s="727"/>
      <c r="AG504" s="727"/>
      <c r="AH504" s="727"/>
      <c r="AI504" s="293"/>
    </row>
    <row r="505" spans="1:35" ht="20.100000000000001" customHeight="1">
      <c r="A505" s="293"/>
      <c r="B505" s="293"/>
      <c r="C505" s="293"/>
      <c r="D505" s="735"/>
      <c r="E505" s="735"/>
      <c r="F505" s="735"/>
      <c r="G505" s="735"/>
      <c r="H505" s="735"/>
      <c r="I505" s="735"/>
      <c r="J505" s="735"/>
      <c r="K505" s="298"/>
      <c r="L505" s="298"/>
      <c r="M505" s="298"/>
      <c r="N505" s="298"/>
      <c r="O505" s="298"/>
      <c r="P505" s="298"/>
      <c r="Q505" s="298"/>
      <c r="R505" s="298"/>
      <c r="S505" s="293"/>
      <c r="T505" s="293"/>
      <c r="U505" s="293"/>
      <c r="V505" s="293"/>
      <c r="W505" s="293"/>
      <c r="X505" s="726"/>
      <c r="Y505" s="726"/>
      <c r="Z505" s="726"/>
      <c r="AA505" s="726"/>
      <c r="AB505" s="726"/>
      <c r="AC505" s="726"/>
      <c r="AD505" s="726"/>
      <c r="AE505" s="726"/>
      <c r="AF505" s="727"/>
      <c r="AG505" s="727"/>
      <c r="AH505" s="727"/>
      <c r="AI505" s="293"/>
    </row>
    <row r="506" spans="1:35" ht="20.100000000000001" customHeight="1">
      <c r="A506" s="293"/>
      <c r="B506" s="293"/>
      <c r="C506" s="293"/>
      <c r="D506" s="293"/>
      <c r="E506" s="299"/>
      <c r="F506" s="299"/>
      <c r="G506" s="299"/>
      <c r="H506" s="299"/>
      <c r="I506" s="299"/>
      <c r="J506" s="299"/>
      <c r="K506" s="299"/>
      <c r="L506" s="299"/>
      <c r="M506" s="299"/>
      <c r="N506" s="299"/>
      <c r="O506" s="299"/>
      <c r="P506" s="299"/>
      <c r="Q506" s="299"/>
      <c r="R506" s="299"/>
      <c r="S506" s="293"/>
      <c r="T506" s="293"/>
      <c r="U506" s="293"/>
      <c r="V506" s="293"/>
      <c r="W506" s="293"/>
      <c r="X506" s="726"/>
      <c r="Y506" s="726"/>
      <c r="Z506" s="726"/>
      <c r="AA506" s="726"/>
      <c r="AB506" s="726"/>
      <c r="AC506" s="726"/>
      <c r="AD506" s="726"/>
      <c r="AE506" s="726"/>
      <c r="AF506" s="727"/>
      <c r="AG506" s="727"/>
      <c r="AH506" s="727"/>
      <c r="AI506" s="293"/>
    </row>
    <row r="507" spans="1:35" ht="20.100000000000001" customHeight="1">
      <c r="A507" s="293"/>
      <c r="B507" s="293"/>
      <c r="C507" s="293"/>
      <c r="D507" s="293"/>
      <c r="E507" s="299"/>
      <c r="F507" s="728"/>
      <c r="G507" s="728"/>
      <c r="H507" s="728"/>
      <c r="I507" s="728"/>
      <c r="J507" s="728"/>
      <c r="K507" s="734"/>
      <c r="L507" s="734"/>
      <c r="M507" s="734"/>
      <c r="N507" s="734"/>
      <c r="O507" s="734"/>
      <c r="P507" s="734"/>
      <c r="Q507" s="734"/>
      <c r="R507" s="336"/>
      <c r="S507" s="293"/>
      <c r="T507" s="293"/>
      <c r="U507" s="293"/>
      <c r="V507" s="293"/>
      <c r="W507" s="293"/>
      <c r="X507" s="293"/>
      <c r="Y507" s="293"/>
      <c r="Z507" s="293"/>
      <c r="AA507" s="293"/>
      <c r="AB507" s="293"/>
      <c r="AC507" s="293"/>
      <c r="AD507" s="293"/>
      <c r="AE507" s="293"/>
      <c r="AF507" s="293"/>
      <c r="AG507" s="293"/>
      <c r="AH507" s="293"/>
      <c r="AI507" s="293"/>
    </row>
    <row r="508" spans="1:35" ht="20.100000000000001" customHeight="1">
      <c r="A508" s="293"/>
      <c r="B508" s="293"/>
      <c r="C508" s="293"/>
      <c r="D508" s="293"/>
      <c r="E508" s="293"/>
      <c r="F508" s="293"/>
      <c r="G508" s="293"/>
      <c r="H508" s="293"/>
      <c r="I508" s="293"/>
      <c r="J508" s="293"/>
      <c r="K508" s="293"/>
      <c r="L508" s="293"/>
      <c r="M508" s="293"/>
      <c r="N508" s="293"/>
      <c r="O508" s="293"/>
      <c r="P508" s="293"/>
      <c r="Q508" s="293"/>
      <c r="R508" s="293"/>
      <c r="S508" s="293"/>
      <c r="T508" s="293"/>
      <c r="U508" s="293"/>
      <c r="V508" s="293"/>
      <c r="W508" s="293"/>
      <c r="X508" s="293"/>
      <c r="Y508" s="293"/>
      <c r="Z508" s="293"/>
      <c r="AA508" s="293"/>
      <c r="AB508" s="293"/>
      <c r="AC508" s="293"/>
      <c r="AD508" s="293"/>
      <c r="AE508" s="293"/>
      <c r="AF508" s="725"/>
      <c r="AG508" s="725"/>
      <c r="AH508" s="725"/>
      <c r="AI508" s="725"/>
    </row>
    <row r="509" spans="1:35" ht="20.100000000000001" customHeight="1">
      <c r="A509" s="293"/>
      <c r="B509" s="293"/>
      <c r="C509" s="293"/>
      <c r="D509" s="293"/>
      <c r="E509" s="293"/>
      <c r="F509" s="726"/>
      <c r="G509" s="726"/>
      <c r="H509" s="726"/>
      <c r="I509" s="726"/>
      <c r="J509" s="726"/>
      <c r="K509" s="726"/>
      <c r="L509" s="726"/>
      <c r="M509" s="726"/>
      <c r="N509" s="727"/>
      <c r="O509" s="727"/>
      <c r="P509" s="727"/>
      <c r="Q509" s="293"/>
      <c r="R509" s="293"/>
      <c r="S509" s="293"/>
      <c r="T509" s="293"/>
      <c r="U509" s="719"/>
      <c r="V509" s="719"/>
      <c r="W509" s="719"/>
      <c r="X509" s="719"/>
      <c r="Y509" s="719"/>
      <c r="Z509" s="719"/>
      <c r="AA509" s="719"/>
      <c r="AB509" s="719"/>
      <c r="AC509" s="719"/>
      <c r="AD509" s="719"/>
      <c r="AE509" s="719"/>
      <c r="AF509" s="297"/>
      <c r="AG509" s="293"/>
      <c r="AH509" s="293"/>
      <c r="AI509" s="293"/>
    </row>
    <row r="510" spans="1:35" ht="20.100000000000001" customHeight="1">
      <c r="A510" s="293"/>
      <c r="B510" s="293"/>
      <c r="C510" s="293"/>
      <c r="D510" s="293"/>
      <c r="E510" s="293"/>
      <c r="F510" s="726"/>
      <c r="G510" s="726"/>
      <c r="H510" s="726"/>
      <c r="I510" s="726"/>
      <c r="J510" s="726"/>
      <c r="K510" s="726"/>
      <c r="L510" s="726"/>
      <c r="M510" s="726"/>
      <c r="N510" s="727"/>
      <c r="O510" s="727"/>
      <c r="P510" s="727"/>
      <c r="Q510" s="293"/>
      <c r="R510" s="293"/>
      <c r="S510" s="293"/>
      <c r="T510" s="293"/>
      <c r="U510" s="293"/>
      <c r="V510" s="293"/>
      <c r="W510" s="293"/>
      <c r="X510" s="293"/>
      <c r="Y510" s="293"/>
      <c r="Z510" s="293"/>
      <c r="AA510" s="293"/>
      <c r="AB510" s="293"/>
      <c r="AC510" s="293"/>
      <c r="AD510" s="293"/>
      <c r="AE510" s="293"/>
      <c r="AF510" s="293"/>
      <c r="AG510" s="293"/>
      <c r="AH510" s="293"/>
      <c r="AI510" s="293"/>
    </row>
    <row r="511" spans="1:35" ht="20.100000000000001" customHeight="1">
      <c r="A511" s="293"/>
      <c r="B511" s="293"/>
      <c r="C511" s="293"/>
      <c r="D511" s="293"/>
      <c r="E511" s="293"/>
      <c r="F511" s="726"/>
      <c r="G511" s="726"/>
      <c r="H511" s="726"/>
      <c r="I511" s="726"/>
      <c r="J511" s="726"/>
      <c r="K511" s="726"/>
      <c r="L511" s="726"/>
      <c r="M511" s="726"/>
      <c r="N511" s="727"/>
      <c r="O511" s="727"/>
      <c r="P511" s="727"/>
      <c r="Q511" s="293"/>
      <c r="R511" s="293"/>
      <c r="S511" s="293"/>
      <c r="T511" s="293"/>
      <c r="U511" s="296"/>
      <c r="V511" s="719"/>
      <c r="W511" s="719"/>
      <c r="X511" s="719"/>
      <c r="Y511" s="719"/>
      <c r="Z511" s="719"/>
      <c r="AA511" s="712"/>
      <c r="AB511" s="712"/>
      <c r="AC511" s="296"/>
      <c r="AD511" s="296"/>
      <c r="AE511" s="296"/>
      <c r="AF511" s="293"/>
      <c r="AG511" s="293"/>
      <c r="AH511" s="293"/>
      <c r="AI511" s="293"/>
    </row>
    <row r="512" spans="1:35" ht="20.100000000000001" customHeight="1">
      <c r="A512" s="293"/>
      <c r="B512" s="293"/>
      <c r="C512" s="293"/>
      <c r="D512" s="293"/>
      <c r="E512" s="293"/>
      <c r="F512" s="293"/>
      <c r="G512" s="293"/>
      <c r="H512" s="293"/>
      <c r="I512" s="293"/>
      <c r="J512" s="293"/>
      <c r="K512" s="293"/>
      <c r="L512" s="293"/>
      <c r="M512" s="293"/>
      <c r="N512" s="293"/>
      <c r="O512" s="293"/>
      <c r="P512" s="293"/>
      <c r="Q512" s="293"/>
      <c r="R512" s="293"/>
      <c r="S512" s="293"/>
      <c r="T512" s="293"/>
      <c r="U512" s="293"/>
      <c r="V512" s="294"/>
      <c r="W512" s="294"/>
      <c r="X512" s="294"/>
      <c r="Y512" s="294"/>
      <c r="Z512" s="294"/>
      <c r="AA512" s="294"/>
      <c r="AB512" s="294"/>
      <c r="AC512" s="293"/>
      <c r="AD512" s="293"/>
      <c r="AE512" s="293"/>
      <c r="AF512" s="293"/>
      <c r="AG512" s="293"/>
      <c r="AH512" s="293"/>
      <c r="AI512" s="293"/>
    </row>
    <row r="513" spans="1:35" ht="22.5" customHeight="1">
      <c r="A513" s="293"/>
      <c r="B513" s="293"/>
      <c r="C513" s="293"/>
      <c r="D513" s="293"/>
      <c r="E513" s="293"/>
      <c r="F513" s="293"/>
      <c r="G513" s="293"/>
      <c r="H513" s="293"/>
      <c r="I513" s="293"/>
      <c r="J513" s="293"/>
      <c r="K513" s="293"/>
      <c r="L513" s="293"/>
      <c r="M513" s="293"/>
      <c r="N513" s="293"/>
      <c r="O513" s="293"/>
      <c r="P513" s="293"/>
      <c r="Q513" s="293"/>
      <c r="R513" s="293"/>
      <c r="S513" s="293"/>
      <c r="T513" s="293"/>
      <c r="U513" s="295"/>
      <c r="V513" s="736"/>
      <c r="W513" s="736"/>
      <c r="X513" s="736"/>
      <c r="Y513" s="736"/>
      <c r="Z513" s="736"/>
      <c r="AA513" s="736"/>
      <c r="AB513" s="736"/>
      <c r="AC513" s="296"/>
      <c r="AD513" s="295"/>
      <c r="AE513" s="295"/>
      <c r="AF513" s="295"/>
      <c r="AG513" s="293"/>
      <c r="AH513" s="293"/>
      <c r="AI513" s="293"/>
    </row>
    <row r="514" spans="1:35" ht="22.5" customHeight="1">
      <c r="A514" s="293"/>
      <c r="B514" s="293"/>
      <c r="C514" s="293"/>
      <c r="D514" s="293"/>
      <c r="E514" s="293"/>
      <c r="F514" s="293"/>
      <c r="G514" s="293"/>
      <c r="H514" s="293"/>
      <c r="I514" s="293"/>
      <c r="J514" s="293"/>
      <c r="K514" s="293"/>
      <c r="L514" s="293"/>
      <c r="M514" s="293"/>
      <c r="N514" s="293"/>
      <c r="O514" s="293"/>
      <c r="P514" s="293"/>
      <c r="Q514" s="293"/>
      <c r="R514" s="293"/>
      <c r="S514" s="293"/>
      <c r="T514" s="293"/>
      <c r="U514" s="293"/>
      <c r="V514" s="735"/>
      <c r="W514" s="735"/>
      <c r="X514" s="735"/>
      <c r="Y514" s="735"/>
      <c r="Z514" s="735"/>
      <c r="AA514" s="735"/>
      <c r="AB514" s="735"/>
      <c r="AC514" s="298"/>
      <c r="AD514" s="298"/>
      <c r="AE514" s="298"/>
      <c r="AF514" s="298"/>
      <c r="AG514" s="298"/>
      <c r="AH514" s="298"/>
      <c r="AI514" s="298"/>
    </row>
    <row r="515" spans="1:35" ht="20.100000000000001" customHeight="1">
      <c r="A515" s="293"/>
      <c r="B515" s="293"/>
      <c r="C515" s="293"/>
      <c r="D515" s="293"/>
      <c r="E515" s="293"/>
      <c r="F515" s="293"/>
      <c r="G515" s="293"/>
      <c r="H515" s="293"/>
      <c r="I515" s="293"/>
      <c r="J515" s="293"/>
      <c r="K515" s="293"/>
      <c r="L515" s="293"/>
      <c r="M515" s="293"/>
      <c r="N515" s="725"/>
      <c r="O515" s="725"/>
      <c r="P515" s="725"/>
      <c r="Q515" s="725"/>
      <c r="R515" s="334"/>
      <c r="S515" s="293"/>
      <c r="T515" s="293"/>
      <c r="U515" s="293"/>
      <c r="V515" s="293"/>
      <c r="W515" s="293"/>
      <c r="X515" s="293"/>
      <c r="Y515" s="293"/>
      <c r="Z515" s="293"/>
      <c r="AA515" s="293"/>
      <c r="AB515" s="293"/>
      <c r="AC515" s="293"/>
      <c r="AD515" s="293"/>
      <c r="AE515" s="293"/>
      <c r="AF515" s="293"/>
      <c r="AG515" s="293"/>
      <c r="AH515" s="293"/>
      <c r="AI515" s="293"/>
    </row>
    <row r="516" spans="1:35" ht="23.1" customHeight="1">
      <c r="A516" s="293"/>
      <c r="B516" s="293"/>
      <c r="C516" s="719"/>
      <c r="D516" s="719"/>
      <c r="E516" s="719"/>
      <c r="F516" s="719"/>
      <c r="G516" s="719"/>
      <c r="H516" s="719"/>
      <c r="I516" s="719"/>
      <c r="J516" s="719"/>
      <c r="K516" s="719"/>
      <c r="L516" s="719"/>
      <c r="M516" s="719"/>
      <c r="N516" s="297"/>
      <c r="O516" s="293"/>
      <c r="P516" s="293"/>
      <c r="Q516" s="293"/>
      <c r="R516" s="293"/>
      <c r="S516" s="293"/>
      <c r="T516" s="293"/>
      <c r="U516" s="293"/>
      <c r="V516" s="293"/>
      <c r="W516" s="293"/>
      <c r="X516" s="728"/>
      <c r="Y516" s="728"/>
      <c r="Z516" s="728"/>
      <c r="AA516" s="728"/>
      <c r="AB516" s="728"/>
      <c r="AC516" s="734"/>
      <c r="AD516" s="734"/>
      <c r="AE516" s="734"/>
      <c r="AF516" s="734"/>
      <c r="AG516" s="734"/>
      <c r="AH516" s="734"/>
      <c r="AI516" s="734"/>
    </row>
    <row r="517" spans="1:35" ht="20.100000000000001" customHeight="1">
      <c r="A517" s="293"/>
      <c r="B517" s="293"/>
      <c r="C517" s="293"/>
      <c r="D517" s="293"/>
      <c r="E517" s="293"/>
      <c r="F517" s="293"/>
      <c r="G517" s="293"/>
      <c r="H517" s="293"/>
      <c r="I517" s="293"/>
      <c r="J517" s="293"/>
      <c r="K517" s="293"/>
      <c r="L517" s="293"/>
      <c r="M517" s="293"/>
      <c r="N517" s="293"/>
      <c r="O517" s="293"/>
      <c r="P517" s="293"/>
      <c r="Q517" s="293"/>
      <c r="R517" s="293"/>
      <c r="S517" s="293"/>
      <c r="T517" s="293"/>
      <c r="U517" s="293"/>
      <c r="V517" s="293"/>
      <c r="W517" s="293"/>
      <c r="X517" s="293"/>
      <c r="Y517" s="293"/>
      <c r="Z517" s="293"/>
      <c r="AA517" s="293"/>
      <c r="AB517" s="293"/>
      <c r="AC517" s="293"/>
      <c r="AD517" s="293"/>
      <c r="AE517" s="293"/>
      <c r="AF517" s="293"/>
      <c r="AG517" s="293"/>
      <c r="AH517" s="293"/>
      <c r="AI517" s="293"/>
    </row>
    <row r="518" spans="1:35" ht="23.1" customHeight="1">
      <c r="A518" s="293"/>
      <c r="B518" s="293"/>
      <c r="C518" s="296"/>
      <c r="D518" s="719"/>
      <c r="E518" s="719"/>
      <c r="F518" s="719"/>
      <c r="G518" s="719"/>
      <c r="H518" s="719"/>
      <c r="I518" s="712"/>
      <c r="J518" s="712"/>
      <c r="K518" s="296"/>
      <c r="L518" s="296"/>
      <c r="M518" s="296"/>
      <c r="N518" s="293"/>
      <c r="O518" s="293"/>
      <c r="P518" s="293"/>
      <c r="Q518" s="293"/>
      <c r="R518" s="293"/>
      <c r="S518" s="293"/>
      <c r="T518" s="293"/>
      <c r="U518" s="293"/>
      <c r="V518" s="293"/>
      <c r="W518" s="293"/>
      <c r="X518" s="726"/>
      <c r="Y518" s="726"/>
      <c r="Z518" s="726"/>
      <c r="AA518" s="726"/>
      <c r="AB518" s="726"/>
      <c r="AC518" s="726"/>
      <c r="AD518" s="726"/>
      <c r="AE518" s="726"/>
      <c r="AF518" s="727"/>
      <c r="AG518" s="727"/>
      <c r="AH518" s="727"/>
      <c r="AI518" s="293"/>
    </row>
    <row r="519" spans="1:35" ht="20.100000000000001" customHeight="1">
      <c r="A519" s="293"/>
      <c r="B519" s="293"/>
      <c r="C519" s="293"/>
      <c r="D519" s="294"/>
      <c r="E519" s="294"/>
      <c r="F519" s="294"/>
      <c r="G519" s="294"/>
      <c r="H519" s="294"/>
      <c r="I519" s="294"/>
      <c r="J519" s="294"/>
      <c r="K519" s="293"/>
      <c r="L519" s="293"/>
      <c r="M519" s="293"/>
      <c r="N519" s="293"/>
      <c r="O519" s="293"/>
      <c r="P519" s="293"/>
      <c r="Q519" s="293"/>
      <c r="R519" s="293"/>
      <c r="S519" s="293"/>
      <c r="T519" s="293"/>
      <c r="U519" s="293"/>
      <c r="V519" s="293"/>
      <c r="W519" s="293"/>
      <c r="X519" s="726"/>
      <c r="Y519" s="726"/>
      <c r="Z519" s="726"/>
      <c r="AA519" s="726"/>
      <c r="AB519" s="726"/>
      <c r="AC519" s="726"/>
      <c r="AD519" s="726"/>
      <c r="AE519" s="726"/>
      <c r="AF519" s="727"/>
      <c r="AG519" s="727"/>
      <c r="AH519" s="727"/>
      <c r="AI519" s="293"/>
    </row>
    <row r="520" spans="1:35" ht="23.1" customHeight="1">
      <c r="A520" s="293"/>
      <c r="B520" s="293"/>
      <c r="C520" s="295"/>
      <c r="D520" s="736"/>
      <c r="E520" s="736"/>
      <c r="F520" s="736"/>
      <c r="G520" s="736"/>
      <c r="H520" s="736"/>
      <c r="I520" s="736"/>
      <c r="J520" s="736"/>
      <c r="K520" s="296"/>
      <c r="L520" s="295"/>
      <c r="M520" s="295"/>
      <c r="N520" s="295"/>
      <c r="O520" s="293"/>
      <c r="P520" s="293"/>
      <c r="Q520" s="293"/>
      <c r="R520" s="293"/>
      <c r="S520" s="293"/>
      <c r="T520" s="293"/>
      <c r="U520" s="293"/>
      <c r="V520" s="293"/>
      <c r="W520" s="293"/>
      <c r="X520" s="726"/>
      <c r="Y520" s="726"/>
      <c r="Z520" s="726"/>
      <c r="AA520" s="726"/>
      <c r="AB520" s="726"/>
      <c r="AC520" s="726"/>
      <c r="AD520" s="726"/>
      <c r="AE520" s="726"/>
      <c r="AF520" s="727"/>
      <c r="AG520" s="727"/>
      <c r="AH520" s="727"/>
      <c r="AI520" s="293"/>
    </row>
    <row r="521" spans="1:35" ht="20.100000000000001" customHeight="1">
      <c r="A521" s="293"/>
      <c r="B521" s="293"/>
      <c r="C521" s="293"/>
      <c r="D521" s="735"/>
      <c r="E521" s="735"/>
      <c r="F521" s="735"/>
      <c r="G521" s="735"/>
      <c r="H521" s="735"/>
      <c r="I521" s="735"/>
      <c r="J521" s="735"/>
      <c r="K521" s="298"/>
      <c r="L521" s="298"/>
      <c r="M521" s="298"/>
      <c r="N521" s="298"/>
      <c r="O521" s="298"/>
      <c r="P521" s="298"/>
      <c r="Q521" s="298"/>
      <c r="R521" s="298"/>
      <c r="S521" s="293"/>
      <c r="T521" s="293"/>
      <c r="U521" s="293"/>
      <c r="V521" s="293"/>
      <c r="W521" s="293"/>
      <c r="X521" s="293"/>
      <c r="Y521" s="293"/>
      <c r="Z521" s="293"/>
      <c r="AA521" s="293"/>
      <c r="AB521" s="293"/>
      <c r="AC521" s="293"/>
      <c r="AD521" s="293"/>
      <c r="AE521" s="293"/>
      <c r="AF521" s="293"/>
      <c r="AG521" s="293"/>
      <c r="AH521" s="293"/>
      <c r="AI521" s="293"/>
    </row>
    <row r="522" spans="1:35" ht="20.100000000000001" customHeight="1">
      <c r="A522" s="293"/>
      <c r="B522" s="293"/>
      <c r="C522" s="293"/>
      <c r="D522" s="293"/>
      <c r="E522" s="299"/>
      <c r="F522" s="299"/>
      <c r="G522" s="299"/>
      <c r="H522" s="299"/>
      <c r="I522" s="299"/>
      <c r="J522" s="299"/>
      <c r="K522" s="299"/>
      <c r="L522" s="299"/>
      <c r="M522" s="299"/>
      <c r="N522" s="299"/>
      <c r="O522" s="299"/>
      <c r="P522" s="299"/>
      <c r="Q522" s="299"/>
      <c r="R522" s="299"/>
      <c r="S522" s="293"/>
      <c r="T522" s="293"/>
      <c r="U522" s="293"/>
      <c r="V522" s="293"/>
      <c r="W522" s="293"/>
      <c r="X522" s="293"/>
      <c r="Y522" s="293"/>
      <c r="Z522" s="293"/>
      <c r="AA522" s="293"/>
      <c r="AB522" s="293"/>
      <c r="AC522" s="293"/>
      <c r="AD522" s="293"/>
      <c r="AE522" s="293"/>
      <c r="AF522" s="293"/>
      <c r="AG522" s="293"/>
      <c r="AH522" s="293"/>
      <c r="AI522" s="293"/>
    </row>
    <row r="523" spans="1:35" ht="20.100000000000001" customHeight="1">
      <c r="A523" s="293"/>
      <c r="B523" s="293"/>
      <c r="C523" s="293"/>
      <c r="D523" s="293"/>
      <c r="E523" s="299"/>
      <c r="F523" s="728"/>
      <c r="G523" s="728"/>
      <c r="H523" s="728"/>
      <c r="I523" s="728"/>
      <c r="J523" s="728"/>
      <c r="K523" s="734"/>
      <c r="L523" s="734"/>
      <c r="M523" s="734"/>
      <c r="N523" s="734"/>
      <c r="O523" s="734"/>
      <c r="P523" s="734"/>
      <c r="Q523" s="734"/>
      <c r="R523" s="336"/>
      <c r="S523" s="293"/>
      <c r="T523" s="293"/>
      <c r="U523" s="293"/>
      <c r="V523" s="293"/>
      <c r="W523" s="293"/>
      <c r="X523" s="293"/>
      <c r="Y523" s="293"/>
      <c r="Z523" s="293"/>
      <c r="AA523" s="293"/>
      <c r="AB523" s="293"/>
      <c r="AC523" s="293"/>
      <c r="AD523" s="293"/>
      <c r="AE523" s="293"/>
      <c r="AF523" s="293"/>
      <c r="AG523" s="293"/>
      <c r="AH523" s="293"/>
      <c r="AI523" s="293"/>
    </row>
    <row r="524" spans="1:35" ht="20.100000000000001" customHeight="1">
      <c r="A524" s="293"/>
      <c r="B524" s="293"/>
      <c r="C524" s="293"/>
      <c r="D524" s="293"/>
      <c r="E524" s="293"/>
      <c r="F524" s="293"/>
      <c r="G524" s="293"/>
      <c r="H524" s="293"/>
      <c r="I524" s="293"/>
      <c r="J524" s="293"/>
      <c r="K524" s="293"/>
      <c r="L524" s="293"/>
      <c r="M524" s="293"/>
      <c r="N524" s="293"/>
      <c r="O524" s="293"/>
      <c r="P524" s="293"/>
      <c r="Q524" s="293"/>
      <c r="R524" s="293"/>
      <c r="S524" s="293"/>
      <c r="T524" s="293"/>
      <c r="U524" s="293"/>
      <c r="V524" s="293"/>
      <c r="W524" s="293"/>
      <c r="X524" s="293"/>
      <c r="Y524" s="293"/>
      <c r="Z524" s="293"/>
      <c r="AA524" s="293"/>
      <c r="AB524" s="293"/>
      <c r="AC524" s="293"/>
      <c r="AD524" s="293"/>
      <c r="AE524" s="293"/>
      <c r="AF524" s="725"/>
      <c r="AG524" s="725"/>
      <c r="AH524" s="787"/>
      <c r="AI524" s="787"/>
    </row>
    <row r="525" spans="1:35" ht="20.100000000000001" customHeight="1">
      <c r="A525" s="293"/>
      <c r="B525" s="293"/>
      <c r="C525" s="293"/>
      <c r="D525" s="293"/>
      <c r="E525" s="293"/>
      <c r="F525" s="726"/>
      <c r="G525" s="726"/>
      <c r="H525" s="726"/>
      <c r="I525" s="726"/>
      <c r="J525" s="726"/>
      <c r="K525" s="726"/>
      <c r="L525" s="726"/>
      <c r="M525" s="726"/>
      <c r="N525" s="727"/>
      <c r="O525" s="727"/>
      <c r="P525" s="727"/>
      <c r="Q525" s="293"/>
      <c r="R525" s="293"/>
      <c r="S525" s="293"/>
      <c r="T525" s="293"/>
      <c r="U525" s="719"/>
      <c r="V525" s="719"/>
      <c r="W525" s="719"/>
      <c r="X525" s="719"/>
      <c r="Y525" s="719"/>
      <c r="Z525" s="719"/>
      <c r="AA525" s="719"/>
      <c r="AB525" s="719"/>
      <c r="AC525" s="719"/>
      <c r="AD525" s="719"/>
      <c r="AE525" s="719"/>
      <c r="AF525" s="297"/>
      <c r="AG525" s="293"/>
      <c r="AH525" s="293"/>
      <c r="AI525" s="293"/>
    </row>
    <row r="526" spans="1:35" ht="20.100000000000001" customHeight="1">
      <c r="A526" s="293"/>
      <c r="B526" s="293"/>
      <c r="C526" s="293"/>
      <c r="D526" s="293"/>
      <c r="E526" s="293"/>
      <c r="F526" s="726"/>
      <c r="G526" s="726"/>
      <c r="H526" s="726"/>
      <c r="I526" s="726"/>
      <c r="J526" s="726"/>
      <c r="K526" s="726"/>
      <c r="L526" s="726"/>
      <c r="M526" s="726"/>
      <c r="N526" s="727"/>
      <c r="O526" s="727"/>
      <c r="P526" s="727"/>
      <c r="Q526" s="293"/>
      <c r="R526" s="293"/>
      <c r="S526" s="293"/>
      <c r="T526" s="293"/>
      <c r="U526" s="293"/>
      <c r="V526" s="293"/>
      <c r="W526" s="293"/>
      <c r="X526" s="293"/>
      <c r="Y526" s="293"/>
      <c r="Z526" s="293"/>
      <c r="AA526" s="293"/>
      <c r="AB526" s="293"/>
      <c r="AC526" s="293"/>
      <c r="AD526" s="293"/>
      <c r="AE526" s="293"/>
      <c r="AF526" s="293"/>
      <c r="AG526" s="293"/>
      <c r="AH526" s="293"/>
      <c r="AI526" s="293"/>
    </row>
    <row r="527" spans="1:35" ht="20.100000000000001" customHeight="1">
      <c r="A527" s="293"/>
      <c r="B527" s="293"/>
      <c r="C527" s="293"/>
      <c r="D527" s="293"/>
      <c r="E527" s="293"/>
      <c r="F527" s="726"/>
      <c r="G527" s="726"/>
      <c r="H527" s="726"/>
      <c r="I527" s="726"/>
      <c r="J527" s="726"/>
      <c r="K527" s="726"/>
      <c r="L527" s="726"/>
      <c r="M527" s="726"/>
      <c r="N527" s="727"/>
      <c r="O527" s="727"/>
      <c r="P527" s="727"/>
      <c r="Q527" s="293"/>
      <c r="R527" s="293"/>
      <c r="S527" s="293"/>
      <c r="T527" s="293"/>
      <c r="U527" s="296"/>
      <c r="V527" s="719"/>
      <c r="W527" s="719"/>
      <c r="X527" s="719"/>
      <c r="Y527" s="719"/>
      <c r="Z527" s="719"/>
      <c r="AA527" s="712"/>
      <c r="AB527" s="712"/>
      <c r="AC527" s="296"/>
      <c r="AD527" s="296"/>
      <c r="AE527" s="296"/>
      <c r="AF527" s="293"/>
      <c r="AG527" s="293"/>
      <c r="AH527" s="293"/>
      <c r="AI527" s="293"/>
    </row>
    <row r="528" spans="1:35" ht="20.100000000000001" customHeight="1">
      <c r="A528" s="293"/>
      <c r="B528" s="293"/>
      <c r="C528" s="293"/>
      <c r="D528" s="293"/>
      <c r="E528" s="293"/>
      <c r="F528" s="293"/>
      <c r="G528" s="293"/>
      <c r="H528" s="293"/>
      <c r="I528" s="293"/>
      <c r="J528" s="293"/>
      <c r="K528" s="293"/>
      <c r="L528" s="293"/>
      <c r="M528" s="293"/>
      <c r="N528" s="293"/>
      <c r="O528" s="293"/>
      <c r="P528" s="293"/>
      <c r="Q528" s="293"/>
      <c r="R528" s="293"/>
      <c r="S528" s="293"/>
      <c r="T528" s="293"/>
      <c r="U528" s="293"/>
      <c r="V528" s="294"/>
      <c r="W528" s="294"/>
      <c r="X528" s="294"/>
      <c r="Y528" s="294"/>
      <c r="Z528" s="294"/>
      <c r="AA528" s="294"/>
      <c r="AB528" s="294"/>
      <c r="AC528" s="293"/>
      <c r="AD528" s="293"/>
      <c r="AE528" s="293"/>
      <c r="AF528" s="293"/>
      <c r="AG528" s="293"/>
      <c r="AH528" s="293"/>
      <c r="AI528" s="293"/>
    </row>
    <row r="529" spans="1:35" ht="20.100000000000001" customHeight="1">
      <c r="A529" s="293"/>
      <c r="B529" s="293"/>
      <c r="C529" s="293"/>
      <c r="D529" s="293"/>
      <c r="E529" s="293"/>
      <c r="F529" s="293"/>
      <c r="G529" s="293"/>
      <c r="H529" s="293"/>
      <c r="I529" s="293"/>
      <c r="J529" s="293"/>
      <c r="K529" s="293"/>
      <c r="L529" s="293"/>
      <c r="M529" s="293"/>
      <c r="N529" s="725"/>
      <c r="O529" s="725"/>
      <c r="P529" s="725"/>
      <c r="Q529" s="725"/>
      <c r="R529" s="334"/>
      <c r="S529" s="293"/>
      <c r="T529" s="293"/>
      <c r="U529" s="295"/>
      <c r="V529" s="736"/>
      <c r="W529" s="736"/>
      <c r="X529" s="736"/>
      <c r="Y529" s="736"/>
      <c r="Z529" s="736"/>
      <c r="AA529" s="736"/>
      <c r="AB529" s="736"/>
      <c r="AC529" s="296"/>
      <c r="AD529" s="295"/>
      <c r="AE529" s="295"/>
      <c r="AF529" s="295"/>
      <c r="AG529" s="293"/>
      <c r="AH529" s="293"/>
      <c r="AI529" s="293"/>
    </row>
    <row r="530" spans="1:35" ht="23.1" customHeight="1">
      <c r="A530" s="293"/>
      <c r="B530" s="293"/>
      <c r="C530" s="719"/>
      <c r="D530" s="719"/>
      <c r="E530" s="719"/>
      <c r="F530" s="719"/>
      <c r="G530" s="719"/>
      <c r="H530" s="719"/>
      <c r="I530" s="719"/>
      <c r="J530" s="719"/>
      <c r="K530" s="719"/>
      <c r="L530" s="719"/>
      <c r="M530" s="719"/>
      <c r="N530" s="297"/>
      <c r="O530" s="293"/>
      <c r="P530" s="293"/>
      <c r="Q530" s="293"/>
      <c r="R530" s="293"/>
      <c r="S530" s="293"/>
      <c r="T530" s="293"/>
      <c r="U530" s="293"/>
      <c r="V530" s="735"/>
      <c r="W530" s="735"/>
      <c r="X530" s="735"/>
      <c r="Y530" s="735"/>
      <c r="Z530" s="735"/>
      <c r="AA530" s="735"/>
      <c r="AB530" s="735"/>
      <c r="AC530" s="298"/>
      <c r="AD530" s="298"/>
      <c r="AE530" s="298"/>
      <c r="AF530" s="298"/>
      <c r="AG530" s="298"/>
      <c r="AH530" s="298"/>
      <c r="AI530" s="298"/>
    </row>
    <row r="531" spans="1:35" ht="20.100000000000001" customHeight="1">
      <c r="A531" s="293"/>
      <c r="B531" s="293"/>
      <c r="C531" s="293"/>
      <c r="D531" s="293"/>
      <c r="E531" s="293"/>
      <c r="F531" s="293"/>
      <c r="G531" s="293"/>
      <c r="H531" s="293"/>
      <c r="I531" s="293"/>
      <c r="J531" s="293"/>
      <c r="K531" s="293"/>
      <c r="L531" s="293"/>
      <c r="M531" s="293"/>
      <c r="N531" s="293"/>
      <c r="O531" s="293"/>
      <c r="P531" s="293"/>
      <c r="Q531" s="293"/>
      <c r="R531" s="293"/>
      <c r="S531" s="293"/>
      <c r="T531" s="293"/>
      <c r="U531" s="293"/>
      <c r="V531" s="293"/>
      <c r="W531" s="293"/>
      <c r="X531" s="293"/>
      <c r="Y531" s="293"/>
      <c r="Z531" s="293"/>
      <c r="AA531" s="293"/>
      <c r="AB531" s="293"/>
      <c r="AC531" s="293"/>
      <c r="AD531" s="293"/>
      <c r="AE531" s="293"/>
      <c r="AF531" s="293"/>
      <c r="AG531" s="293"/>
      <c r="AH531" s="293"/>
      <c r="AI531" s="293"/>
    </row>
    <row r="532" spans="1:35" ht="23.1" customHeight="1">
      <c r="A532" s="293"/>
      <c r="B532" s="293"/>
      <c r="C532" s="296"/>
      <c r="D532" s="719"/>
      <c r="E532" s="719"/>
      <c r="F532" s="719"/>
      <c r="G532" s="719"/>
      <c r="H532" s="719"/>
      <c r="I532" s="712"/>
      <c r="J532" s="712"/>
      <c r="K532" s="296"/>
      <c r="L532" s="296"/>
      <c r="M532" s="296"/>
      <c r="N532" s="293"/>
      <c r="O532" s="293"/>
      <c r="P532" s="293"/>
      <c r="Q532" s="293"/>
      <c r="R532" s="293"/>
      <c r="S532" s="293"/>
      <c r="T532" s="293"/>
      <c r="U532" s="293"/>
      <c r="V532" s="293"/>
      <c r="W532" s="293"/>
      <c r="X532" s="728"/>
      <c r="Y532" s="728"/>
      <c r="Z532" s="728"/>
      <c r="AA532" s="728"/>
      <c r="AB532" s="728"/>
      <c r="AC532" s="734"/>
      <c r="AD532" s="734"/>
      <c r="AE532" s="734"/>
      <c r="AF532" s="734"/>
      <c r="AG532" s="734"/>
      <c r="AH532" s="734"/>
      <c r="AI532" s="734"/>
    </row>
    <row r="533" spans="1:35" ht="20.100000000000001" customHeight="1">
      <c r="A533" s="293"/>
      <c r="B533" s="293"/>
      <c r="C533" s="293"/>
      <c r="D533" s="294"/>
      <c r="E533" s="294"/>
      <c r="F533" s="294"/>
      <c r="G533" s="294"/>
      <c r="H533" s="294"/>
      <c r="I533" s="294"/>
      <c r="J533" s="294"/>
      <c r="K533" s="293"/>
      <c r="L533" s="293"/>
      <c r="M533" s="293"/>
      <c r="N533" s="293"/>
      <c r="O533" s="293"/>
      <c r="P533" s="293"/>
      <c r="Q533" s="293"/>
      <c r="R533" s="293"/>
      <c r="S533" s="293"/>
      <c r="T533" s="293"/>
      <c r="U533" s="293"/>
      <c r="V533" s="293"/>
      <c r="W533" s="293"/>
      <c r="X533" s="293"/>
      <c r="Y533" s="293"/>
      <c r="Z533" s="293"/>
      <c r="AA533" s="293"/>
      <c r="AB533" s="293"/>
      <c r="AC533" s="293"/>
      <c r="AD533" s="293"/>
      <c r="AE533" s="293"/>
      <c r="AF533" s="293"/>
      <c r="AG533" s="293"/>
      <c r="AH533" s="293"/>
      <c r="AI533" s="293"/>
    </row>
    <row r="534" spans="1:35" ht="23.1" customHeight="1">
      <c r="A534" s="293"/>
      <c r="B534" s="293"/>
      <c r="C534" s="295"/>
      <c r="D534" s="736"/>
      <c r="E534" s="736"/>
      <c r="F534" s="736"/>
      <c r="G534" s="736"/>
      <c r="H534" s="736"/>
      <c r="I534" s="736"/>
      <c r="J534" s="736"/>
      <c r="K534" s="296"/>
      <c r="L534" s="295"/>
      <c r="M534" s="295"/>
      <c r="N534" s="295"/>
      <c r="O534" s="293"/>
      <c r="P534" s="293"/>
      <c r="Q534" s="293"/>
      <c r="R534" s="293"/>
      <c r="S534" s="293"/>
      <c r="T534" s="293"/>
      <c r="U534" s="293"/>
      <c r="V534" s="293"/>
      <c r="W534" s="293"/>
      <c r="X534" s="726"/>
      <c r="Y534" s="726"/>
      <c r="Z534" s="726"/>
      <c r="AA534" s="726"/>
      <c r="AB534" s="726"/>
      <c r="AC534" s="726"/>
      <c r="AD534" s="726"/>
      <c r="AE534" s="726"/>
      <c r="AF534" s="727"/>
      <c r="AG534" s="727"/>
      <c r="AH534" s="727"/>
      <c r="AI534" s="293"/>
    </row>
    <row r="535" spans="1:35" ht="20.100000000000001" customHeight="1">
      <c r="A535" s="293"/>
      <c r="B535" s="293"/>
      <c r="C535" s="293"/>
      <c r="D535" s="735"/>
      <c r="E535" s="735"/>
      <c r="F535" s="735"/>
      <c r="G535" s="735"/>
      <c r="H535" s="735"/>
      <c r="I535" s="735"/>
      <c r="J535" s="735"/>
      <c r="K535" s="298"/>
      <c r="L535" s="298"/>
      <c r="M535" s="298"/>
      <c r="N535" s="298"/>
      <c r="O535" s="298"/>
      <c r="P535" s="298"/>
      <c r="Q535" s="298"/>
      <c r="R535" s="298"/>
      <c r="S535" s="293"/>
      <c r="T535" s="293"/>
      <c r="U535" s="293"/>
      <c r="V535" s="293"/>
      <c r="W535" s="293"/>
      <c r="X535" s="726"/>
      <c r="Y535" s="726"/>
      <c r="Z535" s="726"/>
      <c r="AA535" s="726"/>
      <c r="AB535" s="726"/>
      <c r="AC535" s="726"/>
      <c r="AD535" s="726"/>
      <c r="AE535" s="726"/>
      <c r="AF535" s="727"/>
      <c r="AG535" s="727"/>
      <c r="AH535" s="727"/>
      <c r="AI535" s="293"/>
    </row>
    <row r="536" spans="1:35" ht="20.100000000000001" customHeight="1">
      <c r="A536" s="293"/>
      <c r="B536" s="293"/>
      <c r="C536" s="293"/>
      <c r="D536" s="293"/>
      <c r="E536" s="299"/>
      <c r="F536" s="299"/>
      <c r="G536" s="299"/>
      <c r="H536" s="299"/>
      <c r="I536" s="299"/>
      <c r="J536" s="299"/>
      <c r="K536" s="299"/>
      <c r="L536" s="299"/>
      <c r="M536" s="299"/>
      <c r="N536" s="299"/>
      <c r="O536" s="299"/>
      <c r="P536" s="299"/>
      <c r="Q536" s="299"/>
      <c r="R536" s="299"/>
      <c r="S536" s="293"/>
      <c r="T536" s="293"/>
      <c r="U536" s="293"/>
      <c r="V536" s="293"/>
      <c r="W536" s="293"/>
      <c r="X536" s="726"/>
      <c r="Y536" s="726"/>
      <c r="Z536" s="726"/>
      <c r="AA536" s="726"/>
      <c r="AB536" s="726"/>
      <c r="AC536" s="726"/>
      <c r="AD536" s="726"/>
      <c r="AE536" s="726"/>
      <c r="AF536" s="727"/>
      <c r="AG536" s="727"/>
      <c r="AH536" s="727"/>
      <c r="AI536" s="293"/>
    </row>
    <row r="537" spans="1:35" ht="20.100000000000001" customHeight="1">
      <c r="A537" s="293"/>
      <c r="B537" s="293"/>
      <c r="C537" s="293"/>
      <c r="D537" s="293"/>
      <c r="E537" s="299"/>
      <c r="F537" s="728"/>
      <c r="G537" s="728"/>
      <c r="H537" s="728"/>
      <c r="I537" s="728"/>
      <c r="J537" s="728"/>
      <c r="K537" s="734"/>
      <c r="L537" s="734"/>
      <c r="M537" s="734"/>
      <c r="N537" s="734"/>
      <c r="O537" s="734"/>
      <c r="P537" s="734"/>
      <c r="Q537" s="734"/>
      <c r="R537" s="336"/>
      <c r="S537" s="293"/>
      <c r="T537" s="293"/>
      <c r="U537" s="293"/>
      <c r="V537" s="293"/>
      <c r="W537" s="293"/>
      <c r="X537" s="293"/>
      <c r="Y537" s="293"/>
      <c r="Z537" s="293"/>
      <c r="AA537" s="293"/>
      <c r="AB537" s="293"/>
      <c r="AC537" s="293"/>
      <c r="AD537" s="293"/>
      <c r="AE537" s="293"/>
      <c r="AF537" s="293"/>
      <c r="AG537" s="293"/>
      <c r="AH537" s="293"/>
      <c r="AI537" s="293"/>
    </row>
    <row r="538" spans="1:35" ht="20.100000000000001" customHeight="1">
      <c r="A538" s="293"/>
      <c r="B538" s="293"/>
      <c r="C538" s="293"/>
      <c r="D538" s="293"/>
      <c r="E538" s="293"/>
      <c r="F538" s="293"/>
      <c r="G538" s="293"/>
      <c r="H538" s="293"/>
      <c r="I538" s="293"/>
      <c r="J538" s="293"/>
      <c r="K538" s="293"/>
      <c r="L538" s="293"/>
      <c r="M538" s="293"/>
      <c r="N538" s="293"/>
      <c r="O538" s="293"/>
      <c r="P538" s="293"/>
      <c r="Q538" s="293"/>
      <c r="R538" s="293"/>
      <c r="S538" s="293"/>
      <c r="T538" s="293"/>
      <c r="U538" s="293"/>
      <c r="V538" s="293"/>
      <c r="W538" s="293"/>
      <c r="X538" s="293"/>
      <c r="Y538" s="293"/>
      <c r="Z538" s="293"/>
      <c r="AA538" s="293"/>
      <c r="AB538" s="293"/>
      <c r="AC538" s="293"/>
      <c r="AD538" s="293"/>
      <c r="AE538" s="293"/>
      <c r="AF538" s="293"/>
      <c r="AG538" s="293"/>
      <c r="AH538" s="293"/>
      <c r="AI538" s="293"/>
    </row>
    <row r="539" spans="1:35" ht="20.100000000000001" customHeight="1">
      <c r="A539" s="293"/>
      <c r="B539" s="293"/>
      <c r="C539" s="293"/>
      <c r="D539" s="293"/>
      <c r="E539" s="293"/>
      <c r="F539" s="726"/>
      <c r="G539" s="726"/>
      <c r="H539" s="726"/>
      <c r="I539" s="726"/>
      <c r="J539" s="726"/>
      <c r="K539" s="726"/>
      <c r="L539" s="726"/>
      <c r="M539" s="726"/>
      <c r="N539" s="727"/>
      <c r="O539" s="727"/>
      <c r="P539" s="727"/>
      <c r="Q539" s="293"/>
      <c r="R539" s="293"/>
      <c r="S539" s="293"/>
      <c r="T539" s="293"/>
      <c r="U539" s="293"/>
      <c r="V539" s="293"/>
      <c r="W539" s="293"/>
      <c r="X539" s="293"/>
      <c r="Y539" s="293"/>
      <c r="Z539" s="293"/>
      <c r="AA539" s="293"/>
      <c r="AB539" s="293"/>
      <c r="AC539" s="293"/>
      <c r="AD539" s="293"/>
      <c r="AE539" s="293"/>
      <c r="AF539" s="293"/>
      <c r="AG539" s="293"/>
      <c r="AH539" s="293"/>
      <c r="AI539" s="293"/>
    </row>
    <row r="540" spans="1:35" ht="20.100000000000001" customHeight="1">
      <c r="A540" s="293"/>
      <c r="B540" s="293"/>
      <c r="C540" s="293"/>
      <c r="D540" s="293"/>
      <c r="E540" s="293"/>
      <c r="F540" s="726"/>
      <c r="G540" s="726"/>
      <c r="H540" s="726"/>
      <c r="I540" s="726"/>
      <c r="J540" s="726"/>
      <c r="K540" s="726"/>
      <c r="L540" s="726"/>
      <c r="M540" s="726"/>
      <c r="N540" s="727"/>
      <c r="O540" s="727"/>
      <c r="P540" s="727"/>
      <c r="Q540" s="293"/>
      <c r="R540" s="293"/>
      <c r="S540" s="293"/>
      <c r="T540" s="293"/>
      <c r="U540" s="293"/>
      <c r="V540" s="293"/>
      <c r="W540" s="293"/>
      <c r="X540" s="293"/>
      <c r="Y540" s="293"/>
      <c r="Z540" s="293"/>
      <c r="AA540" s="293"/>
      <c r="AB540" s="293"/>
      <c r="AC540" s="293"/>
      <c r="AD540" s="293"/>
      <c r="AE540" s="293"/>
      <c r="AF540" s="725"/>
      <c r="AG540" s="725"/>
      <c r="AH540" s="787"/>
      <c r="AI540" s="787"/>
    </row>
    <row r="541" spans="1:35" ht="20.100000000000001" customHeight="1">
      <c r="A541" s="293"/>
      <c r="B541" s="293"/>
      <c r="C541" s="293"/>
      <c r="D541" s="293"/>
      <c r="E541" s="293"/>
      <c r="F541" s="726"/>
      <c r="G541" s="726"/>
      <c r="H541" s="726"/>
      <c r="I541" s="726"/>
      <c r="J541" s="726"/>
      <c r="K541" s="726"/>
      <c r="L541" s="726"/>
      <c r="M541" s="726"/>
      <c r="N541" s="727"/>
      <c r="O541" s="727"/>
      <c r="P541" s="727"/>
      <c r="Q541" s="293"/>
      <c r="R541" s="293"/>
      <c r="S541" s="293"/>
      <c r="T541" s="293"/>
      <c r="U541" s="719"/>
      <c r="V541" s="719"/>
      <c r="W541" s="719"/>
      <c r="X541" s="719"/>
      <c r="Y541" s="719"/>
      <c r="Z541" s="719"/>
      <c r="AA541" s="719"/>
      <c r="AB541" s="719"/>
      <c r="AC541" s="719"/>
      <c r="AD541" s="719"/>
      <c r="AE541" s="719"/>
      <c r="AF541" s="297"/>
      <c r="AG541" s="293"/>
      <c r="AH541" s="293"/>
      <c r="AI541" s="293"/>
    </row>
    <row r="542" spans="1:35" ht="20.100000000000001" customHeight="1">
      <c r="A542" s="293"/>
      <c r="B542" s="293"/>
      <c r="C542" s="293"/>
      <c r="D542" s="293"/>
      <c r="E542" s="293"/>
      <c r="F542" s="293"/>
      <c r="G542" s="293"/>
      <c r="H542" s="293"/>
      <c r="I542" s="293"/>
      <c r="J542" s="293"/>
      <c r="K542" s="293"/>
      <c r="L542" s="293"/>
      <c r="M542" s="293"/>
      <c r="N542" s="293"/>
      <c r="O542" s="293"/>
      <c r="P542" s="293"/>
      <c r="Q542" s="293"/>
      <c r="R542" s="293"/>
      <c r="S542" s="293"/>
      <c r="T542" s="293"/>
      <c r="U542" s="293"/>
      <c r="V542" s="293"/>
      <c r="W542" s="293"/>
      <c r="X542" s="293"/>
      <c r="Y542" s="293"/>
      <c r="Z542" s="293"/>
      <c r="AA542" s="293"/>
      <c r="AB542" s="293"/>
      <c r="AC542" s="293"/>
      <c r="AD542" s="293"/>
      <c r="AE542" s="293"/>
      <c r="AF542" s="293"/>
      <c r="AG542" s="293"/>
      <c r="AH542" s="293"/>
      <c r="AI542" s="293"/>
    </row>
    <row r="543" spans="1:35" ht="22.5" customHeight="1">
      <c r="A543" s="293"/>
      <c r="B543" s="293"/>
      <c r="C543" s="293"/>
      <c r="D543" s="293"/>
      <c r="E543" s="293"/>
      <c r="F543" s="293"/>
      <c r="G543" s="293"/>
      <c r="H543" s="293"/>
      <c r="I543" s="293"/>
      <c r="J543" s="293"/>
      <c r="K543" s="293"/>
      <c r="L543" s="293"/>
      <c r="M543" s="293"/>
      <c r="N543" s="293"/>
      <c r="O543" s="293"/>
      <c r="P543" s="293"/>
      <c r="Q543" s="293"/>
      <c r="R543" s="293"/>
      <c r="S543" s="293"/>
      <c r="T543" s="293"/>
      <c r="U543" s="296"/>
      <c r="V543" s="719"/>
      <c r="W543" s="719"/>
      <c r="X543" s="719"/>
      <c r="Y543" s="719"/>
      <c r="Z543" s="719"/>
      <c r="AA543" s="712"/>
      <c r="AB543" s="712"/>
      <c r="AC543" s="296"/>
      <c r="AD543" s="296"/>
      <c r="AE543" s="296"/>
      <c r="AF543" s="293"/>
      <c r="AG543" s="293"/>
      <c r="AH543" s="293"/>
      <c r="AI543" s="293"/>
    </row>
    <row r="544" spans="1:35" ht="22.5" customHeight="1">
      <c r="A544" s="293"/>
      <c r="B544" s="293"/>
      <c r="C544" s="293"/>
      <c r="D544" s="293"/>
      <c r="E544" s="293"/>
      <c r="F544" s="293"/>
      <c r="G544" s="293"/>
      <c r="H544" s="293"/>
      <c r="I544" s="293"/>
      <c r="J544" s="293"/>
      <c r="K544" s="293"/>
      <c r="L544" s="293"/>
      <c r="M544" s="293"/>
      <c r="N544" s="293"/>
      <c r="O544" s="293"/>
      <c r="P544" s="293"/>
      <c r="Q544" s="293"/>
      <c r="R544" s="293"/>
      <c r="S544" s="293"/>
      <c r="T544" s="293"/>
      <c r="U544" s="293"/>
      <c r="V544" s="294"/>
      <c r="W544" s="294"/>
      <c r="X544" s="294"/>
      <c r="Y544" s="294"/>
      <c r="Z544" s="294"/>
      <c r="AA544" s="294"/>
      <c r="AB544" s="294"/>
      <c r="AC544" s="293"/>
      <c r="AD544" s="293"/>
      <c r="AE544" s="293"/>
      <c r="AF544" s="293"/>
      <c r="AG544" s="293"/>
      <c r="AH544" s="293"/>
      <c r="AI544" s="293"/>
    </row>
    <row r="545" spans="1:35" ht="20.100000000000001" customHeight="1">
      <c r="A545" s="293"/>
      <c r="B545" s="293"/>
      <c r="C545" s="293"/>
      <c r="D545" s="293"/>
      <c r="E545" s="293"/>
      <c r="F545" s="293"/>
      <c r="G545" s="293"/>
      <c r="H545" s="293"/>
      <c r="I545" s="293"/>
      <c r="J545" s="293"/>
      <c r="K545" s="293"/>
      <c r="L545" s="293"/>
      <c r="M545" s="293"/>
      <c r="N545" s="725"/>
      <c r="O545" s="725"/>
      <c r="P545" s="725"/>
      <c r="Q545" s="725"/>
      <c r="R545" s="334"/>
      <c r="S545" s="293"/>
      <c r="T545" s="293"/>
      <c r="U545" s="295"/>
      <c r="V545" s="736"/>
      <c r="W545" s="736"/>
      <c r="X545" s="736"/>
      <c r="Y545" s="736"/>
      <c r="Z545" s="736"/>
      <c r="AA545" s="736"/>
      <c r="AB545" s="736"/>
      <c r="AC545" s="296"/>
      <c r="AD545" s="295"/>
      <c r="AE545" s="295"/>
      <c r="AF545" s="295"/>
      <c r="AG545" s="293"/>
      <c r="AH545" s="293"/>
      <c r="AI545" s="293"/>
    </row>
    <row r="546" spans="1:35" ht="23.1" customHeight="1">
      <c r="A546" s="293"/>
      <c r="B546" s="293"/>
      <c r="C546" s="719"/>
      <c r="D546" s="719"/>
      <c r="E546" s="719"/>
      <c r="F546" s="719"/>
      <c r="G546" s="719"/>
      <c r="H546" s="719"/>
      <c r="I546" s="719"/>
      <c r="J546" s="719"/>
      <c r="K546" s="719"/>
      <c r="L546" s="719"/>
      <c r="M546" s="719"/>
      <c r="N546" s="297"/>
      <c r="O546" s="293"/>
      <c r="P546" s="293"/>
      <c r="Q546" s="293"/>
      <c r="R546" s="293"/>
      <c r="S546" s="293"/>
      <c r="T546" s="293"/>
      <c r="U546" s="293"/>
      <c r="V546" s="735"/>
      <c r="W546" s="735"/>
      <c r="X546" s="735"/>
      <c r="Y546" s="735"/>
      <c r="Z546" s="735"/>
      <c r="AA546" s="735"/>
      <c r="AB546" s="735"/>
      <c r="AC546" s="298"/>
      <c r="AD546" s="298"/>
      <c r="AE546" s="298"/>
      <c r="AF546" s="298"/>
      <c r="AG546" s="298"/>
      <c r="AH546" s="298"/>
      <c r="AI546" s="298"/>
    </row>
    <row r="547" spans="1:35" ht="20.100000000000001" customHeight="1">
      <c r="A547" s="293"/>
      <c r="B547" s="293"/>
      <c r="C547" s="293"/>
      <c r="D547" s="293"/>
      <c r="E547" s="293"/>
      <c r="F547" s="293"/>
      <c r="G547" s="293"/>
      <c r="H547" s="293"/>
      <c r="I547" s="293"/>
      <c r="J547" s="293"/>
      <c r="K547" s="293"/>
      <c r="L547" s="293"/>
      <c r="M547" s="293"/>
      <c r="N547" s="293"/>
      <c r="O547" s="293"/>
      <c r="P547" s="293"/>
      <c r="Q547" s="293"/>
      <c r="R547" s="293"/>
      <c r="S547" s="293"/>
      <c r="T547" s="293"/>
      <c r="U547" s="293"/>
      <c r="V547" s="293"/>
      <c r="W547" s="293"/>
      <c r="X547" s="293"/>
      <c r="Y547" s="293"/>
      <c r="Z547" s="293"/>
      <c r="AA547" s="293"/>
      <c r="AB547" s="293"/>
      <c r="AC547" s="293"/>
      <c r="AD547" s="293"/>
      <c r="AE547" s="293"/>
      <c r="AF547" s="293"/>
      <c r="AG547" s="293"/>
      <c r="AH547" s="293"/>
      <c r="AI547" s="293"/>
    </row>
    <row r="548" spans="1:35" ht="23.1" customHeight="1">
      <c r="A548" s="293"/>
      <c r="B548" s="293"/>
      <c r="C548" s="296"/>
      <c r="D548" s="719"/>
      <c r="E548" s="719"/>
      <c r="F548" s="719"/>
      <c r="G548" s="719"/>
      <c r="H548" s="719"/>
      <c r="I548" s="712"/>
      <c r="J548" s="712"/>
      <c r="K548" s="296"/>
      <c r="L548" s="296"/>
      <c r="M548" s="296"/>
      <c r="N548" s="293"/>
      <c r="O548" s="293"/>
      <c r="P548" s="293"/>
      <c r="Q548" s="293"/>
      <c r="R548" s="293"/>
      <c r="S548" s="293"/>
      <c r="T548" s="293"/>
      <c r="U548" s="293"/>
      <c r="V548" s="293"/>
      <c r="W548" s="293"/>
      <c r="X548" s="728"/>
      <c r="Y548" s="728"/>
      <c r="Z548" s="728"/>
      <c r="AA548" s="728"/>
      <c r="AB548" s="728"/>
      <c r="AC548" s="734"/>
      <c r="AD548" s="734"/>
      <c r="AE548" s="734"/>
      <c r="AF548" s="734"/>
      <c r="AG548" s="734"/>
      <c r="AH548" s="734"/>
      <c r="AI548" s="734"/>
    </row>
    <row r="549" spans="1:35" ht="20.100000000000001" customHeight="1">
      <c r="A549" s="293"/>
      <c r="B549" s="293"/>
      <c r="C549" s="293"/>
      <c r="D549" s="294"/>
      <c r="E549" s="294"/>
      <c r="F549" s="294"/>
      <c r="G549" s="294"/>
      <c r="H549" s="294"/>
      <c r="I549" s="294"/>
      <c r="J549" s="294"/>
      <c r="K549" s="293"/>
      <c r="L549" s="293"/>
      <c r="M549" s="293"/>
      <c r="N549" s="293"/>
      <c r="O549" s="293"/>
      <c r="P549" s="293"/>
      <c r="Q549" s="293"/>
      <c r="R549" s="293"/>
      <c r="S549" s="293"/>
      <c r="T549" s="293"/>
      <c r="U549" s="293"/>
      <c r="V549" s="293"/>
      <c r="W549" s="293"/>
      <c r="X549" s="293"/>
      <c r="Y549" s="293"/>
      <c r="Z549" s="293"/>
      <c r="AA549" s="293"/>
      <c r="AB549" s="293"/>
      <c r="AC549" s="293"/>
      <c r="AD549" s="293"/>
      <c r="AE549" s="293"/>
      <c r="AF549" s="293"/>
      <c r="AG549" s="293"/>
      <c r="AH549" s="293"/>
      <c r="AI549" s="293"/>
    </row>
    <row r="550" spans="1:35" ht="23.1" customHeight="1">
      <c r="A550" s="293"/>
      <c r="B550" s="293"/>
      <c r="C550" s="295"/>
      <c r="D550" s="736"/>
      <c r="E550" s="736"/>
      <c r="F550" s="736"/>
      <c r="G550" s="736"/>
      <c r="H550" s="736"/>
      <c r="I550" s="736"/>
      <c r="J550" s="736"/>
      <c r="K550" s="296"/>
      <c r="L550" s="295"/>
      <c r="M550" s="295"/>
      <c r="N550" s="295"/>
      <c r="O550" s="293"/>
      <c r="P550" s="293"/>
      <c r="Q550" s="293"/>
      <c r="R550" s="293"/>
      <c r="S550" s="293"/>
      <c r="T550" s="293"/>
      <c r="U550" s="293"/>
      <c r="V550" s="293"/>
      <c r="W550" s="293"/>
      <c r="X550" s="726"/>
      <c r="Y550" s="726"/>
      <c r="Z550" s="726"/>
      <c r="AA550" s="726"/>
      <c r="AB550" s="726"/>
      <c r="AC550" s="726"/>
      <c r="AD550" s="726"/>
      <c r="AE550" s="726"/>
      <c r="AF550" s="727"/>
      <c r="AG550" s="727"/>
      <c r="AH550" s="727"/>
      <c r="AI550" s="293"/>
    </row>
    <row r="551" spans="1:35" ht="20.100000000000001" customHeight="1">
      <c r="A551" s="293"/>
      <c r="B551" s="293"/>
      <c r="C551" s="293"/>
      <c r="D551" s="735"/>
      <c r="E551" s="735"/>
      <c r="F551" s="735"/>
      <c r="G551" s="735"/>
      <c r="H551" s="735"/>
      <c r="I551" s="735"/>
      <c r="J551" s="735"/>
      <c r="K551" s="298"/>
      <c r="L551" s="298"/>
      <c r="M551" s="298"/>
      <c r="N551" s="298"/>
      <c r="O551" s="298"/>
      <c r="P551" s="298"/>
      <c r="Q551" s="298"/>
      <c r="R551" s="298"/>
      <c r="S551" s="293"/>
      <c r="T551" s="293"/>
      <c r="U551" s="293"/>
      <c r="V551" s="293"/>
      <c r="W551" s="293"/>
      <c r="X551" s="726"/>
      <c r="Y551" s="726"/>
      <c r="Z551" s="726"/>
      <c r="AA551" s="726"/>
      <c r="AB551" s="726"/>
      <c r="AC551" s="726"/>
      <c r="AD551" s="726"/>
      <c r="AE551" s="726"/>
      <c r="AF551" s="727"/>
      <c r="AG551" s="727"/>
      <c r="AH551" s="727"/>
      <c r="AI551" s="293"/>
    </row>
    <row r="552" spans="1:35" ht="20.100000000000001" customHeight="1">
      <c r="A552" s="293"/>
      <c r="B552" s="293"/>
      <c r="C552" s="293"/>
      <c r="D552" s="293"/>
      <c r="E552" s="299"/>
      <c r="F552" s="299"/>
      <c r="G552" s="299"/>
      <c r="H552" s="299"/>
      <c r="I552" s="299"/>
      <c r="J552" s="299"/>
      <c r="K552" s="299"/>
      <c r="L552" s="299"/>
      <c r="M552" s="299"/>
      <c r="N552" s="299"/>
      <c r="O552" s="299"/>
      <c r="P552" s="299"/>
      <c r="Q552" s="299"/>
      <c r="R552" s="299"/>
      <c r="S552" s="293"/>
      <c r="T552" s="293"/>
      <c r="U552" s="293"/>
      <c r="V552" s="293"/>
      <c r="W552" s="293"/>
      <c r="X552" s="726"/>
      <c r="Y552" s="726"/>
      <c r="Z552" s="726"/>
      <c r="AA552" s="726"/>
      <c r="AB552" s="726"/>
      <c r="AC552" s="726"/>
      <c r="AD552" s="726"/>
      <c r="AE552" s="726"/>
      <c r="AF552" s="727"/>
      <c r="AG552" s="727"/>
      <c r="AH552" s="727"/>
      <c r="AI552" s="293"/>
    </row>
    <row r="553" spans="1:35" ht="20.100000000000001" customHeight="1">
      <c r="A553" s="293"/>
      <c r="B553" s="293"/>
      <c r="C553" s="293"/>
      <c r="D553" s="293"/>
      <c r="E553" s="299"/>
      <c r="F553" s="728"/>
      <c r="G553" s="728"/>
      <c r="H553" s="728"/>
      <c r="I553" s="728"/>
      <c r="J553" s="728"/>
      <c r="K553" s="734"/>
      <c r="L553" s="734"/>
      <c r="M553" s="734"/>
      <c r="N553" s="734"/>
      <c r="O553" s="734"/>
      <c r="P553" s="734"/>
      <c r="Q553" s="734"/>
      <c r="R553" s="336"/>
      <c r="S553" s="293"/>
      <c r="T553" s="293"/>
      <c r="U553" s="293"/>
      <c r="V553" s="293"/>
      <c r="W553" s="293"/>
      <c r="X553" s="293"/>
      <c r="Y553" s="293"/>
      <c r="Z553" s="293"/>
      <c r="AA553" s="293"/>
      <c r="AB553" s="293"/>
      <c r="AC553" s="293"/>
      <c r="AD553" s="293"/>
      <c r="AE553" s="293"/>
      <c r="AF553" s="293"/>
      <c r="AG553" s="293"/>
      <c r="AH553" s="293"/>
      <c r="AI553" s="293"/>
    </row>
    <row r="554" spans="1:35" ht="20.100000000000001" customHeight="1">
      <c r="A554" s="293"/>
      <c r="B554" s="293"/>
      <c r="C554" s="293"/>
      <c r="D554" s="293"/>
      <c r="E554" s="293"/>
      <c r="F554" s="293"/>
      <c r="G554" s="293"/>
      <c r="H554" s="293"/>
      <c r="I554" s="293"/>
      <c r="J554" s="293"/>
      <c r="K554" s="293"/>
      <c r="L554" s="293"/>
      <c r="M554" s="293"/>
      <c r="N554" s="293"/>
      <c r="O554" s="293"/>
      <c r="P554" s="293"/>
      <c r="Q554" s="293"/>
      <c r="R554" s="293"/>
      <c r="S554" s="293"/>
      <c r="T554" s="293"/>
      <c r="U554" s="293"/>
      <c r="V554" s="293"/>
      <c r="W554" s="293"/>
      <c r="X554" s="293"/>
      <c r="Y554" s="293"/>
      <c r="Z554" s="293"/>
      <c r="AA554" s="293"/>
      <c r="AB554" s="293"/>
      <c r="AC554" s="293"/>
      <c r="AD554" s="293"/>
      <c r="AE554" s="293"/>
      <c r="AF554" s="725"/>
      <c r="AG554" s="725"/>
      <c r="AH554" s="787"/>
      <c r="AI554" s="787"/>
    </row>
    <row r="555" spans="1:35" ht="20.100000000000001" customHeight="1">
      <c r="A555" s="293"/>
      <c r="B555" s="293"/>
      <c r="C555" s="293"/>
      <c r="D555" s="293"/>
      <c r="E555" s="293"/>
      <c r="F555" s="726"/>
      <c r="G555" s="726"/>
      <c r="H555" s="726"/>
      <c r="I555" s="726"/>
      <c r="J555" s="726"/>
      <c r="K555" s="726"/>
      <c r="L555" s="726"/>
      <c r="M555" s="726"/>
      <c r="N555" s="727"/>
      <c r="O555" s="727"/>
      <c r="P555" s="727"/>
      <c r="Q555" s="293"/>
      <c r="R555" s="293"/>
      <c r="S555" s="293"/>
      <c r="T555" s="293"/>
      <c r="U555" s="719"/>
      <c r="V555" s="719"/>
      <c r="W555" s="719"/>
      <c r="X555" s="719"/>
      <c r="Y555" s="719"/>
      <c r="Z555" s="719"/>
      <c r="AA555" s="719"/>
      <c r="AB555" s="719"/>
      <c r="AC555" s="719"/>
      <c r="AD555" s="719"/>
      <c r="AE555" s="719"/>
      <c r="AF555" s="297"/>
      <c r="AG555" s="293"/>
      <c r="AH555" s="293"/>
      <c r="AI555" s="293"/>
    </row>
    <row r="556" spans="1:35" ht="20.100000000000001" customHeight="1">
      <c r="A556" s="293"/>
      <c r="B556" s="293"/>
      <c r="C556" s="293"/>
      <c r="D556" s="293"/>
      <c r="E556" s="293"/>
      <c r="F556" s="726"/>
      <c r="G556" s="726"/>
      <c r="H556" s="726"/>
      <c r="I556" s="726"/>
      <c r="J556" s="726"/>
      <c r="K556" s="726"/>
      <c r="L556" s="726"/>
      <c r="M556" s="726"/>
      <c r="N556" s="727"/>
      <c r="O556" s="727"/>
      <c r="P556" s="727"/>
      <c r="Q556" s="293"/>
      <c r="R556" s="293"/>
      <c r="S556" s="293"/>
      <c r="T556" s="293"/>
      <c r="U556" s="293"/>
      <c r="V556" s="293"/>
      <c r="W556" s="293"/>
      <c r="X556" s="293"/>
      <c r="Y556" s="293"/>
      <c r="Z556" s="293"/>
      <c r="AA556" s="293"/>
      <c r="AB556" s="293"/>
      <c r="AC556" s="293"/>
      <c r="AD556" s="293"/>
      <c r="AE556" s="293"/>
      <c r="AF556" s="293"/>
      <c r="AG556" s="293"/>
      <c r="AH556" s="293"/>
      <c r="AI556" s="293"/>
    </row>
    <row r="557" spans="1:35" ht="20.100000000000001" customHeight="1">
      <c r="A557" s="293"/>
      <c r="B557" s="293"/>
      <c r="C557" s="293"/>
      <c r="D557" s="293"/>
      <c r="E557" s="293"/>
      <c r="F557" s="726"/>
      <c r="G557" s="726"/>
      <c r="H557" s="726"/>
      <c r="I557" s="726"/>
      <c r="J557" s="726"/>
      <c r="K557" s="726"/>
      <c r="L557" s="726"/>
      <c r="M557" s="726"/>
      <c r="N557" s="727"/>
      <c r="O557" s="727"/>
      <c r="P557" s="727"/>
      <c r="Q557" s="293"/>
      <c r="R557" s="293"/>
      <c r="S557" s="293"/>
      <c r="T557" s="293"/>
      <c r="U557" s="296"/>
      <c r="V557" s="719"/>
      <c r="W557" s="719"/>
      <c r="X557" s="719"/>
      <c r="Y557" s="719"/>
      <c r="Z557" s="719"/>
      <c r="AA557" s="712"/>
      <c r="AB557" s="712"/>
      <c r="AC557" s="296"/>
      <c r="AD557" s="296"/>
      <c r="AE557" s="296"/>
      <c r="AF557" s="293"/>
      <c r="AG557" s="293"/>
      <c r="AH557" s="293"/>
      <c r="AI557" s="293"/>
    </row>
    <row r="558" spans="1:35" ht="20.100000000000001" customHeight="1">
      <c r="A558" s="293"/>
      <c r="B558" s="293"/>
      <c r="C558" s="293"/>
      <c r="D558" s="293"/>
      <c r="E558" s="293"/>
      <c r="F558" s="293"/>
      <c r="G558" s="293"/>
      <c r="H558" s="293"/>
      <c r="I558" s="293"/>
      <c r="J558" s="293"/>
      <c r="K558" s="293"/>
      <c r="L558" s="293"/>
      <c r="M558" s="293"/>
      <c r="N558" s="293"/>
      <c r="O558" s="293"/>
      <c r="P558" s="293"/>
      <c r="Q558" s="293"/>
      <c r="R558" s="293"/>
      <c r="S558" s="293"/>
      <c r="T558" s="293"/>
      <c r="U558" s="293"/>
      <c r="V558" s="294"/>
      <c r="W558" s="294"/>
      <c r="X558" s="294"/>
      <c r="Y558" s="294"/>
      <c r="Z558" s="294"/>
      <c r="AA558" s="294"/>
      <c r="AB558" s="294"/>
      <c r="AC558" s="293"/>
      <c r="AD558" s="293"/>
      <c r="AE558" s="293"/>
      <c r="AF558" s="293"/>
      <c r="AG558" s="293"/>
      <c r="AH558" s="293"/>
      <c r="AI558" s="293"/>
    </row>
    <row r="559" spans="1:35" ht="22.5" customHeight="1">
      <c r="A559" s="293"/>
      <c r="B559" s="293"/>
      <c r="C559" s="293"/>
      <c r="D559" s="293"/>
      <c r="E559" s="293"/>
      <c r="F559" s="293"/>
      <c r="G559" s="293"/>
      <c r="H559" s="293"/>
      <c r="I559" s="293"/>
      <c r="J559" s="293"/>
      <c r="K559" s="293"/>
      <c r="L559" s="293"/>
      <c r="M559" s="293"/>
      <c r="N559" s="293"/>
      <c r="O559" s="293"/>
      <c r="P559" s="293"/>
      <c r="Q559" s="293"/>
      <c r="R559" s="293"/>
      <c r="S559" s="293"/>
      <c r="T559" s="293"/>
      <c r="U559" s="295"/>
      <c r="V559" s="736"/>
      <c r="W559" s="736"/>
      <c r="X559" s="736"/>
      <c r="Y559" s="736"/>
      <c r="Z559" s="736"/>
      <c r="AA559" s="736"/>
      <c r="AB559" s="736"/>
      <c r="AC559" s="296"/>
      <c r="AD559" s="295"/>
      <c r="AE559" s="295"/>
      <c r="AF559" s="295"/>
      <c r="AG559" s="293"/>
      <c r="AH559" s="293"/>
      <c r="AI559" s="293"/>
    </row>
    <row r="560" spans="1:35" ht="22.5" customHeight="1">
      <c r="A560" s="293"/>
      <c r="B560" s="293"/>
      <c r="C560" s="293"/>
      <c r="D560" s="293"/>
      <c r="E560" s="293"/>
      <c r="F560" s="293"/>
      <c r="G560" s="293"/>
      <c r="H560" s="293"/>
      <c r="I560" s="293"/>
      <c r="J560" s="293"/>
      <c r="K560" s="293"/>
      <c r="L560" s="293"/>
      <c r="M560" s="293"/>
      <c r="N560" s="293"/>
      <c r="O560" s="293"/>
      <c r="P560" s="293"/>
      <c r="Q560" s="293"/>
      <c r="R560" s="293"/>
      <c r="S560" s="293"/>
      <c r="T560" s="293"/>
      <c r="U560" s="293"/>
      <c r="V560" s="735"/>
      <c r="W560" s="735"/>
      <c r="X560" s="735"/>
      <c r="Y560" s="735"/>
      <c r="Z560" s="735"/>
      <c r="AA560" s="735"/>
      <c r="AB560" s="735"/>
      <c r="AC560" s="298"/>
      <c r="AD560" s="298"/>
      <c r="AE560" s="298"/>
      <c r="AF560" s="298"/>
      <c r="AG560" s="298"/>
      <c r="AH560" s="298"/>
      <c r="AI560" s="298"/>
    </row>
    <row r="561" spans="1:35" ht="20.100000000000001" customHeight="1">
      <c r="A561" s="293"/>
      <c r="B561" s="293"/>
      <c r="C561" s="293"/>
      <c r="D561" s="293"/>
      <c r="E561" s="293"/>
      <c r="F561" s="293"/>
      <c r="G561" s="293"/>
      <c r="H561" s="293"/>
      <c r="I561" s="293"/>
      <c r="J561" s="293"/>
      <c r="K561" s="293"/>
      <c r="L561" s="293"/>
      <c r="M561" s="293"/>
      <c r="N561" s="725"/>
      <c r="O561" s="725"/>
      <c r="P561" s="725"/>
      <c r="Q561" s="725"/>
      <c r="R561" s="334"/>
      <c r="S561" s="293"/>
      <c r="T561" s="293"/>
      <c r="U561" s="293"/>
      <c r="V561" s="293"/>
      <c r="W561" s="293"/>
      <c r="X561" s="293"/>
      <c r="Y561" s="293"/>
      <c r="Z561" s="293"/>
      <c r="AA561" s="293"/>
      <c r="AB561" s="293"/>
      <c r="AC561" s="293"/>
      <c r="AD561" s="293"/>
      <c r="AE561" s="293"/>
      <c r="AF561" s="293"/>
      <c r="AG561" s="293"/>
      <c r="AH561" s="293"/>
      <c r="AI561" s="293"/>
    </row>
    <row r="562" spans="1:35" ht="23.1" customHeight="1">
      <c r="A562" s="293"/>
      <c r="B562" s="293"/>
      <c r="C562" s="719"/>
      <c r="D562" s="719"/>
      <c r="E562" s="719"/>
      <c r="F562" s="719"/>
      <c r="G562" s="719"/>
      <c r="H562" s="719"/>
      <c r="I562" s="719"/>
      <c r="J562" s="719"/>
      <c r="K562" s="719"/>
      <c r="L562" s="719"/>
      <c r="M562" s="719"/>
      <c r="N562" s="297"/>
      <c r="O562" s="293"/>
      <c r="P562" s="293"/>
      <c r="Q562" s="293"/>
      <c r="R562" s="293"/>
      <c r="S562" s="293"/>
      <c r="T562" s="293"/>
      <c r="U562" s="293"/>
      <c r="V562" s="293"/>
      <c r="W562" s="293"/>
      <c r="X562" s="728"/>
      <c r="Y562" s="728"/>
      <c r="Z562" s="728"/>
      <c r="AA562" s="728"/>
      <c r="AB562" s="728"/>
      <c r="AC562" s="734"/>
      <c r="AD562" s="734"/>
      <c r="AE562" s="734"/>
      <c r="AF562" s="734"/>
      <c r="AG562" s="734"/>
      <c r="AH562" s="734"/>
      <c r="AI562" s="734"/>
    </row>
    <row r="563" spans="1:35" ht="20.100000000000001" customHeight="1">
      <c r="A563" s="293"/>
      <c r="B563" s="293"/>
      <c r="C563" s="293"/>
      <c r="D563" s="293"/>
      <c r="E563" s="293"/>
      <c r="F563" s="293"/>
      <c r="G563" s="293"/>
      <c r="H563" s="293"/>
      <c r="I563" s="293"/>
      <c r="J563" s="293"/>
      <c r="K563" s="293"/>
      <c r="L563" s="293"/>
      <c r="M563" s="293"/>
      <c r="N563" s="293"/>
      <c r="O563" s="293"/>
      <c r="P563" s="293"/>
      <c r="Q563" s="293"/>
      <c r="R563" s="293"/>
      <c r="S563" s="293"/>
      <c r="T563" s="293"/>
      <c r="U563" s="293"/>
      <c r="V563" s="293"/>
      <c r="W563" s="293"/>
      <c r="X563" s="293"/>
      <c r="Y563" s="293"/>
      <c r="Z563" s="293"/>
      <c r="AA563" s="293"/>
      <c r="AB563" s="293"/>
      <c r="AC563" s="293"/>
      <c r="AD563" s="293"/>
      <c r="AE563" s="293"/>
      <c r="AF563" s="293"/>
      <c r="AG563" s="293"/>
      <c r="AH563" s="293"/>
      <c r="AI563" s="293"/>
    </row>
    <row r="564" spans="1:35" ht="23.1" customHeight="1">
      <c r="A564" s="293"/>
      <c r="B564" s="293"/>
      <c r="C564" s="296"/>
      <c r="D564" s="740"/>
      <c r="E564" s="740"/>
      <c r="F564" s="740"/>
      <c r="G564" s="740"/>
      <c r="H564" s="740"/>
      <c r="I564" s="739"/>
      <c r="J564" s="739"/>
      <c r="K564" s="296"/>
      <c r="L564" s="296"/>
      <c r="M564" s="296"/>
      <c r="N564" s="293"/>
      <c r="O564" s="293"/>
      <c r="P564" s="293"/>
      <c r="Q564" s="293"/>
      <c r="R564" s="293"/>
      <c r="S564" s="293"/>
      <c r="T564" s="293"/>
      <c r="U564" s="293"/>
      <c r="V564" s="293"/>
      <c r="W564" s="293"/>
      <c r="X564" s="726"/>
      <c r="Y564" s="726"/>
      <c r="Z564" s="726"/>
      <c r="AA564" s="726"/>
      <c r="AB564" s="726"/>
      <c r="AC564" s="726"/>
      <c r="AD564" s="726"/>
      <c r="AE564" s="726"/>
      <c r="AF564" s="727"/>
      <c r="AG564" s="727"/>
      <c r="AH564" s="727"/>
      <c r="AI564" s="293"/>
    </row>
    <row r="565" spans="1:35" ht="20.100000000000001" customHeight="1">
      <c r="A565" s="293"/>
      <c r="B565" s="293"/>
      <c r="C565" s="293"/>
      <c r="D565" s="294"/>
      <c r="E565" s="294"/>
      <c r="F565" s="294"/>
      <c r="G565" s="294"/>
      <c r="H565" s="294"/>
      <c r="I565" s="294"/>
      <c r="J565" s="294"/>
      <c r="K565" s="293"/>
      <c r="L565" s="293"/>
      <c r="M565" s="293"/>
      <c r="N565" s="293"/>
      <c r="O565" s="293"/>
      <c r="P565" s="293"/>
      <c r="Q565" s="293"/>
      <c r="R565" s="293"/>
      <c r="S565" s="293"/>
      <c r="T565" s="293"/>
      <c r="U565" s="293"/>
      <c r="V565" s="293"/>
      <c r="W565" s="293"/>
      <c r="X565" s="726"/>
      <c r="Y565" s="726"/>
      <c r="Z565" s="726"/>
      <c r="AA565" s="726"/>
      <c r="AB565" s="726"/>
      <c r="AC565" s="726"/>
      <c r="AD565" s="726"/>
      <c r="AE565" s="726"/>
      <c r="AF565" s="727"/>
      <c r="AG565" s="727"/>
      <c r="AH565" s="727"/>
      <c r="AI565" s="293"/>
    </row>
    <row r="566" spans="1:35" ht="23.1" customHeight="1">
      <c r="A566" s="293"/>
      <c r="B566" s="293"/>
      <c r="C566" s="295"/>
      <c r="D566" s="736"/>
      <c r="E566" s="736"/>
      <c r="F566" s="736"/>
      <c r="G566" s="736"/>
      <c r="H566" s="736"/>
      <c r="I566" s="736"/>
      <c r="J566" s="736"/>
      <c r="K566" s="296"/>
      <c r="L566" s="295"/>
      <c r="M566" s="295"/>
      <c r="N566" s="295"/>
      <c r="O566" s="293"/>
      <c r="P566" s="293"/>
      <c r="Q566" s="293"/>
      <c r="R566" s="293"/>
      <c r="S566" s="293"/>
      <c r="T566" s="293"/>
      <c r="U566" s="293"/>
      <c r="V566" s="293"/>
      <c r="W566" s="293"/>
      <c r="X566" s="726"/>
      <c r="Y566" s="726"/>
      <c r="Z566" s="726"/>
      <c r="AA566" s="726"/>
      <c r="AB566" s="726"/>
      <c r="AC566" s="726"/>
      <c r="AD566" s="726"/>
      <c r="AE566" s="726"/>
      <c r="AF566" s="727"/>
      <c r="AG566" s="727"/>
      <c r="AH566" s="727"/>
      <c r="AI566" s="293"/>
    </row>
    <row r="567" spans="1:35" ht="20.100000000000001" customHeight="1">
      <c r="A567" s="293"/>
      <c r="B567" s="293"/>
      <c r="C567" s="293"/>
      <c r="D567" s="735"/>
      <c r="E567" s="735"/>
      <c r="F567" s="735"/>
      <c r="G567" s="735"/>
      <c r="H567" s="735"/>
      <c r="I567" s="735"/>
      <c r="J567" s="735"/>
      <c r="K567" s="298"/>
      <c r="L567" s="298"/>
      <c r="M567" s="298"/>
      <c r="N567" s="298"/>
      <c r="O567" s="298"/>
      <c r="P567" s="298"/>
      <c r="Q567" s="298"/>
      <c r="R567" s="298"/>
      <c r="S567" s="293"/>
      <c r="T567" s="293"/>
      <c r="U567" s="293"/>
      <c r="V567" s="293"/>
      <c r="W567" s="293"/>
      <c r="X567" s="293"/>
      <c r="Y567" s="293"/>
      <c r="Z567" s="293"/>
      <c r="AA567" s="293"/>
      <c r="AB567" s="293"/>
      <c r="AC567" s="293"/>
      <c r="AD567" s="293"/>
      <c r="AE567" s="293"/>
      <c r="AF567" s="293"/>
      <c r="AG567" s="293"/>
      <c r="AH567" s="293"/>
      <c r="AI567" s="293"/>
    </row>
    <row r="568" spans="1:35" ht="20.100000000000001" customHeight="1">
      <c r="A568" s="293"/>
      <c r="B568" s="293"/>
      <c r="C568" s="293"/>
      <c r="D568" s="293"/>
      <c r="E568" s="293"/>
      <c r="F568" s="293"/>
      <c r="G568" s="293"/>
      <c r="H568" s="293"/>
      <c r="I568" s="293"/>
      <c r="J568" s="293"/>
      <c r="K568" s="293"/>
      <c r="L568" s="293"/>
      <c r="M568" s="293"/>
      <c r="N568" s="293"/>
      <c r="O568" s="293"/>
      <c r="P568" s="293"/>
      <c r="Q568" s="293"/>
      <c r="R568" s="293"/>
      <c r="S568" s="293"/>
      <c r="T568" s="293"/>
      <c r="U568" s="293"/>
      <c r="V568" s="293"/>
      <c r="W568" s="293"/>
      <c r="X568" s="293"/>
      <c r="Y568" s="293"/>
      <c r="Z568" s="293"/>
      <c r="AA568" s="293"/>
      <c r="AB568" s="293"/>
      <c r="AC568" s="293"/>
      <c r="AD568" s="293"/>
      <c r="AE568" s="293"/>
      <c r="AF568" s="293"/>
      <c r="AG568" s="293"/>
      <c r="AH568" s="293"/>
      <c r="AI568" s="293"/>
    </row>
    <row r="569" spans="1:35" ht="20.100000000000001" customHeight="1">
      <c r="A569" s="293"/>
      <c r="B569" s="293"/>
      <c r="C569" s="293"/>
      <c r="D569" s="293"/>
      <c r="E569" s="293"/>
      <c r="F569" s="728"/>
      <c r="G569" s="728"/>
      <c r="H569" s="728"/>
      <c r="I569" s="728"/>
      <c r="J569" s="728"/>
      <c r="K569" s="734"/>
      <c r="L569" s="734"/>
      <c r="M569" s="734"/>
      <c r="N569" s="734"/>
      <c r="O569" s="734"/>
      <c r="P569" s="734"/>
      <c r="Q569" s="734"/>
      <c r="R569" s="336"/>
      <c r="S569" s="293"/>
      <c r="T569" s="293"/>
      <c r="U569" s="293"/>
      <c r="V569" s="293"/>
      <c r="W569" s="293"/>
      <c r="X569" s="293"/>
      <c r="Y569" s="293"/>
      <c r="Z569" s="293"/>
      <c r="AA569" s="293"/>
      <c r="AB569" s="293"/>
      <c r="AC569" s="293"/>
      <c r="AD569" s="293"/>
      <c r="AE569" s="293"/>
      <c r="AF569" s="293"/>
      <c r="AG569" s="293"/>
      <c r="AH569" s="293"/>
      <c r="AI569" s="293"/>
    </row>
    <row r="570" spans="1:35" ht="20.100000000000001" customHeight="1">
      <c r="A570" s="293"/>
      <c r="B570" s="293"/>
      <c r="C570" s="293"/>
      <c r="D570" s="293"/>
      <c r="E570" s="293"/>
      <c r="F570" s="293"/>
      <c r="G570" s="293"/>
      <c r="H570" s="293"/>
      <c r="I570" s="293"/>
      <c r="J570" s="293"/>
      <c r="K570" s="293"/>
      <c r="L570" s="293"/>
      <c r="M570" s="293"/>
      <c r="N570" s="293"/>
      <c r="O570" s="293"/>
      <c r="P570" s="293"/>
      <c r="Q570" s="293"/>
      <c r="R570" s="293"/>
      <c r="S570" s="293"/>
      <c r="T570" s="293"/>
      <c r="U570" s="293"/>
      <c r="V570" s="293"/>
      <c r="W570" s="293"/>
      <c r="X570" s="293"/>
      <c r="Y570" s="293"/>
      <c r="Z570" s="293"/>
      <c r="AA570" s="293"/>
      <c r="AB570" s="293"/>
      <c r="AC570" s="293"/>
      <c r="AD570" s="293"/>
      <c r="AE570" s="293"/>
      <c r="AF570" s="725"/>
      <c r="AG570" s="725"/>
      <c r="AH570" s="787"/>
      <c r="AI570" s="787"/>
    </row>
    <row r="571" spans="1:35" ht="20.100000000000001" customHeight="1">
      <c r="A571" s="293"/>
      <c r="B571" s="293"/>
      <c r="C571" s="293"/>
      <c r="D571" s="293"/>
      <c r="E571" s="293"/>
      <c r="F571" s="726"/>
      <c r="G571" s="726"/>
      <c r="H571" s="726"/>
      <c r="I571" s="726"/>
      <c r="J571" s="726"/>
      <c r="K571" s="726"/>
      <c r="L571" s="726"/>
      <c r="M571" s="726"/>
      <c r="N571" s="727"/>
      <c r="O571" s="727"/>
      <c r="P571" s="727"/>
      <c r="Q571" s="293"/>
      <c r="R571" s="293"/>
      <c r="S571" s="293"/>
      <c r="T571" s="293"/>
      <c r="U571" s="719"/>
      <c r="V571" s="719"/>
      <c r="W571" s="719"/>
      <c r="X571" s="719"/>
      <c r="Y571" s="719"/>
      <c r="Z571" s="719"/>
      <c r="AA571" s="719"/>
      <c r="AB571" s="719"/>
      <c r="AC571" s="719"/>
      <c r="AD571" s="719"/>
      <c r="AE571" s="719"/>
      <c r="AF571" s="297"/>
      <c r="AG571" s="293"/>
      <c r="AH571" s="293"/>
      <c r="AI571" s="293"/>
    </row>
    <row r="572" spans="1:35" ht="20.100000000000001" customHeight="1">
      <c r="A572" s="293"/>
      <c r="B572" s="293"/>
      <c r="C572" s="293"/>
      <c r="D572" s="293"/>
      <c r="E572" s="293"/>
      <c r="F572" s="726"/>
      <c r="G572" s="726"/>
      <c r="H572" s="726"/>
      <c r="I572" s="726"/>
      <c r="J572" s="726"/>
      <c r="K572" s="726"/>
      <c r="L572" s="726"/>
      <c r="M572" s="726"/>
      <c r="N572" s="727"/>
      <c r="O572" s="727"/>
      <c r="P572" s="727"/>
      <c r="Q572" s="293"/>
      <c r="R572" s="293"/>
      <c r="S572" s="293"/>
      <c r="T572" s="293"/>
      <c r="U572" s="293"/>
      <c r="V572" s="293"/>
      <c r="W572" s="293"/>
      <c r="X572" s="293"/>
      <c r="Y572" s="293"/>
      <c r="Z572" s="293"/>
      <c r="AA572" s="293"/>
      <c r="AB572" s="293"/>
      <c r="AC572" s="293"/>
      <c r="AD572" s="293"/>
      <c r="AE572" s="293"/>
      <c r="AF572" s="293"/>
      <c r="AG572" s="293"/>
      <c r="AH572" s="293"/>
      <c r="AI572" s="293"/>
    </row>
    <row r="573" spans="1:35" ht="20.100000000000001" customHeight="1">
      <c r="A573" s="293"/>
      <c r="B573" s="293"/>
      <c r="C573" s="293"/>
      <c r="D573" s="293"/>
      <c r="E573" s="293"/>
      <c r="F573" s="726"/>
      <c r="G573" s="726"/>
      <c r="H573" s="726"/>
      <c r="I573" s="726"/>
      <c r="J573" s="726"/>
      <c r="K573" s="726"/>
      <c r="L573" s="726"/>
      <c r="M573" s="726"/>
      <c r="N573" s="727"/>
      <c r="O573" s="727"/>
      <c r="P573" s="727"/>
      <c r="Q573" s="293"/>
      <c r="R573" s="293"/>
      <c r="S573" s="293"/>
      <c r="T573" s="293"/>
      <c r="U573" s="296"/>
      <c r="V573" s="719"/>
      <c r="W573" s="719"/>
      <c r="X573" s="719"/>
      <c r="Y573" s="719"/>
      <c r="Z573" s="719"/>
      <c r="AA573" s="712"/>
      <c r="AB573" s="712"/>
      <c r="AC573" s="296"/>
      <c r="AD573" s="296"/>
      <c r="AE573" s="296"/>
      <c r="AF573" s="293"/>
      <c r="AG573" s="293"/>
      <c r="AH573" s="293"/>
      <c r="AI573" s="293"/>
    </row>
    <row r="574" spans="1:35" ht="20.100000000000001" customHeight="1">
      <c r="A574" s="293"/>
      <c r="B574" s="293"/>
      <c r="C574" s="293"/>
      <c r="D574" s="293"/>
      <c r="E574" s="293"/>
      <c r="F574" s="293"/>
      <c r="G574" s="293"/>
      <c r="H574" s="293"/>
      <c r="I574" s="293"/>
      <c r="J574" s="293"/>
      <c r="K574" s="293"/>
      <c r="L574" s="293"/>
      <c r="M574" s="293"/>
      <c r="N574" s="293"/>
      <c r="O574" s="293"/>
      <c r="P574" s="293"/>
      <c r="Q574" s="293"/>
      <c r="R574" s="293"/>
      <c r="S574" s="293"/>
      <c r="T574" s="293"/>
      <c r="U574" s="293"/>
      <c r="V574" s="294"/>
      <c r="W574" s="294"/>
      <c r="X574" s="294"/>
      <c r="Y574" s="294"/>
      <c r="Z574" s="294"/>
      <c r="AA574" s="294"/>
      <c r="AB574" s="294"/>
      <c r="AC574" s="293"/>
      <c r="AD574" s="293"/>
      <c r="AE574" s="293"/>
      <c r="AF574" s="293"/>
      <c r="AG574" s="293"/>
      <c r="AH574" s="293"/>
      <c r="AI574" s="293"/>
    </row>
    <row r="575" spans="1:35" ht="20.100000000000001" customHeight="1">
      <c r="A575" s="293"/>
      <c r="B575" s="293"/>
      <c r="C575" s="293"/>
      <c r="D575" s="293"/>
      <c r="E575" s="293"/>
      <c r="F575" s="293"/>
      <c r="G575" s="293"/>
      <c r="H575" s="293"/>
      <c r="I575" s="293"/>
      <c r="J575" s="293"/>
      <c r="K575" s="293"/>
      <c r="L575" s="293"/>
      <c r="M575" s="293"/>
      <c r="N575" s="725"/>
      <c r="O575" s="725"/>
      <c r="P575" s="725"/>
      <c r="Q575" s="725"/>
      <c r="R575" s="334"/>
      <c r="S575" s="293"/>
      <c r="T575" s="293"/>
      <c r="U575" s="295"/>
      <c r="V575" s="736"/>
      <c r="W575" s="736"/>
      <c r="X575" s="736"/>
      <c r="Y575" s="736"/>
      <c r="Z575" s="736"/>
      <c r="AA575" s="736"/>
      <c r="AB575" s="736"/>
      <c r="AC575" s="296"/>
      <c r="AD575" s="295"/>
      <c r="AE575" s="295"/>
      <c r="AF575" s="295"/>
      <c r="AG575" s="293"/>
      <c r="AH575" s="293"/>
      <c r="AI575" s="293"/>
    </row>
    <row r="576" spans="1:35" ht="23.1" customHeight="1">
      <c r="A576" s="293"/>
      <c r="B576" s="293"/>
      <c r="C576" s="719"/>
      <c r="D576" s="719"/>
      <c r="E576" s="719"/>
      <c r="F576" s="719"/>
      <c r="G576" s="719"/>
      <c r="H576" s="719"/>
      <c r="I576" s="719"/>
      <c r="J576" s="719"/>
      <c r="K576" s="719"/>
      <c r="L576" s="719"/>
      <c r="M576" s="719"/>
      <c r="N576" s="297"/>
      <c r="O576" s="293"/>
      <c r="P576" s="293"/>
      <c r="Q576" s="293"/>
      <c r="R576" s="293"/>
      <c r="S576" s="293"/>
      <c r="T576" s="293"/>
      <c r="U576" s="293"/>
      <c r="V576" s="735"/>
      <c r="W576" s="735"/>
      <c r="X576" s="735"/>
      <c r="Y576" s="735"/>
      <c r="Z576" s="735"/>
      <c r="AA576" s="735"/>
      <c r="AB576" s="735"/>
      <c r="AC576" s="298"/>
      <c r="AD576" s="298"/>
      <c r="AE576" s="298"/>
      <c r="AF576" s="298"/>
      <c r="AG576" s="298"/>
      <c r="AH576" s="298"/>
      <c r="AI576" s="298"/>
    </row>
    <row r="577" spans="1:35" ht="20.100000000000001" customHeight="1">
      <c r="A577" s="293"/>
      <c r="B577" s="293"/>
      <c r="C577" s="293"/>
      <c r="D577" s="293"/>
      <c r="E577" s="293"/>
      <c r="F577" s="293"/>
      <c r="G577" s="293"/>
      <c r="H577" s="293"/>
      <c r="I577" s="293"/>
      <c r="J577" s="293"/>
      <c r="K577" s="293"/>
      <c r="L577" s="293"/>
      <c r="M577" s="293"/>
      <c r="N577" s="293"/>
      <c r="O577" s="293"/>
      <c r="P577" s="293"/>
      <c r="Q577" s="293"/>
      <c r="R577" s="293"/>
      <c r="S577" s="293"/>
      <c r="T577" s="293"/>
      <c r="U577" s="293"/>
      <c r="V577" s="293"/>
      <c r="W577" s="293"/>
      <c r="X577" s="293"/>
      <c r="Y577" s="293"/>
      <c r="Z577" s="293"/>
      <c r="AA577" s="293"/>
      <c r="AB577" s="293"/>
      <c r="AC577" s="293"/>
      <c r="AD577" s="293"/>
      <c r="AE577" s="293"/>
      <c r="AF577" s="293"/>
      <c r="AG577" s="293"/>
      <c r="AH577" s="293"/>
      <c r="AI577" s="293"/>
    </row>
    <row r="578" spans="1:35" ht="23.1" customHeight="1">
      <c r="A578" s="293"/>
      <c r="B578" s="293"/>
      <c r="C578" s="296"/>
      <c r="D578" s="719"/>
      <c r="E578" s="719"/>
      <c r="F578" s="719"/>
      <c r="G578" s="719"/>
      <c r="H578" s="719"/>
      <c r="I578" s="712"/>
      <c r="J578" s="712"/>
      <c r="K578" s="296"/>
      <c r="L578" s="296"/>
      <c r="M578" s="296"/>
      <c r="N578" s="293"/>
      <c r="O578" s="293"/>
      <c r="P578" s="293"/>
      <c r="Q578" s="293"/>
      <c r="R578" s="293"/>
      <c r="S578" s="293"/>
      <c r="T578" s="293"/>
      <c r="U578" s="293"/>
      <c r="V578" s="293"/>
      <c r="W578" s="293"/>
      <c r="X578" s="728"/>
      <c r="Y578" s="728"/>
      <c r="Z578" s="728"/>
      <c r="AA578" s="728"/>
      <c r="AB578" s="728"/>
      <c r="AC578" s="734"/>
      <c r="AD578" s="734"/>
      <c r="AE578" s="734"/>
      <c r="AF578" s="734"/>
      <c r="AG578" s="734"/>
      <c r="AH578" s="734"/>
      <c r="AI578" s="734"/>
    </row>
    <row r="579" spans="1:35" ht="20.100000000000001" customHeight="1">
      <c r="A579" s="293"/>
      <c r="B579" s="293"/>
      <c r="C579" s="293"/>
      <c r="D579" s="294"/>
      <c r="E579" s="294"/>
      <c r="F579" s="294"/>
      <c r="G579" s="294"/>
      <c r="H579" s="294"/>
      <c r="I579" s="294"/>
      <c r="J579" s="294"/>
      <c r="K579" s="293"/>
      <c r="L579" s="293"/>
      <c r="M579" s="293"/>
      <c r="N579" s="293"/>
      <c r="O579" s="293"/>
      <c r="P579" s="293"/>
      <c r="Q579" s="293"/>
      <c r="R579" s="293"/>
      <c r="S579" s="293"/>
      <c r="T579" s="293"/>
      <c r="U579" s="293"/>
      <c r="V579" s="293"/>
      <c r="W579" s="293"/>
      <c r="X579" s="293"/>
      <c r="Y579" s="293"/>
      <c r="Z579" s="293"/>
      <c r="AA579" s="293"/>
      <c r="AB579" s="293"/>
      <c r="AC579" s="293"/>
      <c r="AD579" s="293"/>
      <c r="AE579" s="293"/>
      <c r="AF579" s="293"/>
      <c r="AG579" s="293"/>
      <c r="AH579" s="293"/>
      <c r="AI579" s="293"/>
    </row>
    <row r="580" spans="1:35" ht="23.1" customHeight="1">
      <c r="A580" s="293"/>
      <c r="B580" s="293"/>
      <c r="C580" s="295"/>
      <c r="D580" s="736"/>
      <c r="E580" s="736"/>
      <c r="F580" s="736"/>
      <c r="G580" s="736"/>
      <c r="H580" s="736"/>
      <c r="I580" s="736"/>
      <c r="J580" s="736"/>
      <c r="K580" s="296"/>
      <c r="L580" s="295"/>
      <c r="M580" s="295"/>
      <c r="N580" s="295"/>
      <c r="O580" s="293"/>
      <c r="P580" s="293"/>
      <c r="Q580" s="293"/>
      <c r="R580" s="293"/>
      <c r="S580" s="293"/>
      <c r="T580" s="293"/>
      <c r="U580" s="293"/>
      <c r="V580" s="293"/>
      <c r="W580" s="293"/>
      <c r="X580" s="726"/>
      <c r="Y580" s="726"/>
      <c r="Z580" s="726"/>
      <c r="AA580" s="726"/>
      <c r="AB580" s="726"/>
      <c r="AC580" s="726"/>
      <c r="AD580" s="726"/>
      <c r="AE580" s="726"/>
      <c r="AF580" s="727"/>
      <c r="AG580" s="727"/>
      <c r="AH580" s="727"/>
      <c r="AI580" s="293"/>
    </row>
    <row r="581" spans="1:35" ht="20.100000000000001" customHeight="1">
      <c r="A581" s="293"/>
      <c r="B581" s="293"/>
      <c r="C581" s="293"/>
      <c r="D581" s="735"/>
      <c r="E581" s="735"/>
      <c r="F581" s="735"/>
      <c r="G581" s="735"/>
      <c r="H581" s="735"/>
      <c r="I581" s="735"/>
      <c r="J581" s="735"/>
      <c r="K581" s="298"/>
      <c r="L581" s="298"/>
      <c r="M581" s="298"/>
      <c r="N581" s="298"/>
      <c r="O581" s="298"/>
      <c r="P581" s="298"/>
      <c r="Q581" s="298"/>
      <c r="R581" s="298"/>
      <c r="S581" s="293"/>
      <c r="T581" s="293"/>
      <c r="U581" s="293"/>
      <c r="V581" s="293"/>
      <c r="W581" s="293"/>
      <c r="X581" s="726"/>
      <c r="Y581" s="726"/>
      <c r="Z581" s="726"/>
      <c r="AA581" s="726"/>
      <c r="AB581" s="726"/>
      <c r="AC581" s="726"/>
      <c r="AD581" s="726"/>
      <c r="AE581" s="726"/>
      <c r="AF581" s="727"/>
      <c r="AG581" s="727"/>
      <c r="AH581" s="727"/>
      <c r="AI581" s="293"/>
    </row>
    <row r="582" spans="1:35" ht="20.100000000000001" customHeight="1">
      <c r="A582" s="293"/>
      <c r="B582" s="293"/>
      <c r="C582" s="293"/>
      <c r="D582" s="293"/>
      <c r="E582" s="293"/>
      <c r="F582" s="293"/>
      <c r="G582" s="293"/>
      <c r="H582" s="293"/>
      <c r="I582" s="293"/>
      <c r="J582" s="293"/>
      <c r="K582" s="293"/>
      <c r="L582" s="293"/>
      <c r="M582" s="293"/>
      <c r="N582" s="293"/>
      <c r="O582" s="293"/>
      <c r="P582" s="293"/>
      <c r="Q582" s="293"/>
      <c r="R582" s="293"/>
      <c r="S582" s="293"/>
      <c r="T582" s="293"/>
      <c r="U582" s="293"/>
      <c r="V582" s="293"/>
      <c r="W582" s="293"/>
      <c r="X582" s="726"/>
      <c r="Y582" s="726"/>
      <c r="Z582" s="726"/>
      <c r="AA582" s="726"/>
      <c r="AB582" s="726"/>
      <c r="AC582" s="726"/>
      <c r="AD582" s="726"/>
      <c r="AE582" s="726"/>
      <c r="AF582" s="727"/>
      <c r="AG582" s="727"/>
      <c r="AH582" s="727"/>
      <c r="AI582" s="293"/>
    </row>
    <row r="583" spans="1:35" ht="20.100000000000001" customHeight="1">
      <c r="A583" s="293"/>
      <c r="B583" s="293"/>
      <c r="C583" s="293"/>
      <c r="D583" s="293"/>
      <c r="E583" s="293"/>
      <c r="F583" s="728"/>
      <c r="G583" s="728"/>
      <c r="H583" s="728"/>
      <c r="I583" s="728"/>
      <c r="J583" s="728"/>
      <c r="K583" s="734"/>
      <c r="L583" s="734"/>
      <c r="M583" s="734"/>
      <c r="N583" s="734"/>
      <c r="O583" s="734"/>
      <c r="P583" s="734"/>
      <c r="Q583" s="734"/>
      <c r="R583" s="336"/>
      <c r="S583" s="293"/>
      <c r="T583" s="293"/>
      <c r="U583" s="293"/>
      <c r="V583" s="293"/>
      <c r="W583" s="293"/>
      <c r="X583" s="293"/>
      <c r="Y583" s="293"/>
      <c r="Z583" s="293"/>
      <c r="AA583" s="293"/>
      <c r="AB583" s="293"/>
      <c r="AC583" s="293"/>
      <c r="AD583" s="293"/>
      <c r="AE583" s="293"/>
      <c r="AF583" s="293"/>
      <c r="AG583" s="293"/>
      <c r="AH583" s="293"/>
      <c r="AI583" s="293"/>
    </row>
    <row r="584" spans="1:35" ht="20.100000000000001" customHeight="1">
      <c r="A584" s="293"/>
      <c r="B584" s="293"/>
      <c r="C584" s="293"/>
      <c r="D584" s="293"/>
      <c r="E584" s="293"/>
      <c r="F584" s="293"/>
      <c r="G584" s="293"/>
      <c r="H584" s="293"/>
      <c r="I584" s="293"/>
      <c r="J584" s="293"/>
      <c r="K584" s="293"/>
      <c r="L584" s="293"/>
      <c r="M584" s="293"/>
      <c r="N584" s="293"/>
      <c r="O584" s="293"/>
      <c r="P584" s="293"/>
      <c r="Q584" s="293"/>
      <c r="R584" s="293"/>
      <c r="S584" s="293"/>
      <c r="T584" s="293"/>
      <c r="U584" s="293"/>
      <c r="V584" s="293"/>
      <c r="W584" s="293"/>
      <c r="X584" s="293"/>
      <c r="Y584" s="293"/>
      <c r="Z584" s="293"/>
      <c r="AA584" s="293"/>
      <c r="AB584" s="293"/>
      <c r="AC584" s="293"/>
      <c r="AD584" s="293"/>
      <c r="AE584" s="293"/>
      <c r="AF584" s="293"/>
      <c r="AG584" s="293"/>
      <c r="AH584" s="293"/>
      <c r="AI584" s="293"/>
    </row>
    <row r="585" spans="1:35" ht="20.100000000000001" customHeight="1">
      <c r="A585" s="293"/>
      <c r="B585" s="293"/>
      <c r="C585" s="293"/>
      <c r="D585" s="293"/>
      <c r="E585" s="293"/>
      <c r="F585" s="726"/>
      <c r="G585" s="726"/>
      <c r="H585" s="726"/>
      <c r="I585" s="726"/>
      <c r="J585" s="726"/>
      <c r="K585" s="726"/>
      <c r="L585" s="726"/>
      <c r="M585" s="726"/>
      <c r="N585" s="727"/>
      <c r="O585" s="727"/>
      <c r="P585" s="727"/>
      <c r="Q585" s="293"/>
      <c r="R585" s="293"/>
      <c r="S585" s="293"/>
      <c r="T585" s="293"/>
      <c r="U585" s="293"/>
      <c r="V585" s="293"/>
      <c r="W585" s="293"/>
      <c r="X585" s="293"/>
      <c r="Y585" s="293"/>
      <c r="Z585" s="293"/>
      <c r="AA585" s="293"/>
      <c r="AB585" s="293"/>
      <c r="AC585" s="293"/>
      <c r="AD585" s="293"/>
      <c r="AE585" s="293"/>
      <c r="AF585" s="293"/>
      <c r="AG585" s="293"/>
      <c r="AH585" s="293"/>
      <c r="AI585" s="293"/>
    </row>
    <row r="586" spans="1:35" ht="20.100000000000001" customHeight="1">
      <c r="A586" s="293"/>
      <c r="B586" s="293"/>
      <c r="C586" s="293"/>
      <c r="D586" s="293"/>
      <c r="E586" s="293"/>
      <c r="F586" s="726"/>
      <c r="G586" s="726"/>
      <c r="H586" s="726"/>
      <c r="I586" s="726"/>
      <c r="J586" s="726"/>
      <c r="K586" s="726"/>
      <c r="L586" s="726"/>
      <c r="M586" s="726"/>
      <c r="N586" s="727"/>
      <c r="O586" s="727"/>
      <c r="P586" s="727"/>
      <c r="Q586" s="293"/>
      <c r="R586" s="293"/>
      <c r="S586" s="293"/>
      <c r="T586" s="293"/>
      <c r="U586" s="293"/>
      <c r="V586" s="293"/>
      <c r="W586" s="293"/>
      <c r="X586" s="293"/>
      <c r="Y586" s="293"/>
      <c r="Z586" s="293"/>
      <c r="AA586" s="293"/>
      <c r="AB586" s="293"/>
      <c r="AC586" s="293"/>
      <c r="AD586" s="293"/>
      <c r="AE586" s="293"/>
      <c r="AF586" s="725"/>
      <c r="AG586" s="725"/>
      <c r="AH586" s="787"/>
      <c r="AI586" s="787"/>
    </row>
    <row r="587" spans="1:35" ht="20.100000000000001" customHeight="1">
      <c r="A587" s="293"/>
      <c r="B587" s="293"/>
      <c r="C587" s="293"/>
      <c r="D587" s="293"/>
      <c r="E587" s="293"/>
      <c r="F587" s="726"/>
      <c r="G587" s="726"/>
      <c r="H587" s="726"/>
      <c r="I587" s="726"/>
      <c r="J587" s="726"/>
      <c r="K587" s="726"/>
      <c r="L587" s="726"/>
      <c r="M587" s="726"/>
      <c r="N587" s="727"/>
      <c r="O587" s="727"/>
      <c r="P587" s="727"/>
      <c r="Q587" s="293"/>
      <c r="R587" s="293"/>
      <c r="S587" s="293"/>
      <c r="T587" s="293"/>
      <c r="U587" s="719"/>
      <c r="V587" s="719"/>
      <c r="W587" s="719"/>
      <c r="X587" s="719"/>
      <c r="Y587" s="719"/>
      <c r="Z587" s="719"/>
      <c r="AA587" s="719"/>
      <c r="AB587" s="719"/>
      <c r="AC587" s="719"/>
      <c r="AD587" s="719"/>
      <c r="AE587" s="719"/>
      <c r="AF587" s="297"/>
      <c r="AG587" s="293"/>
      <c r="AH587" s="293"/>
      <c r="AI587" s="293"/>
    </row>
    <row r="588" spans="1:35" ht="20.100000000000001" customHeight="1">
      <c r="A588" s="293"/>
      <c r="B588" s="293"/>
      <c r="C588" s="293"/>
      <c r="D588" s="293"/>
      <c r="E588" s="293"/>
      <c r="F588" s="293"/>
      <c r="G588" s="293"/>
      <c r="H588" s="293"/>
      <c r="I588" s="293"/>
      <c r="J588" s="293"/>
      <c r="K588" s="293"/>
      <c r="L588" s="293"/>
      <c r="M588" s="293"/>
      <c r="N588" s="293"/>
      <c r="O588" s="293"/>
      <c r="P588" s="293"/>
      <c r="Q588" s="293"/>
      <c r="R588" s="293"/>
      <c r="S588" s="293"/>
      <c r="T588" s="293"/>
      <c r="U588" s="293"/>
      <c r="V588" s="293"/>
      <c r="W588" s="293"/>
      <c r="X588" s="293"/>
      <c r="Y588" s="293"/>
      <c r="Z588" s="293"/>
      <c r="AA588" s="293"/>
      <c r="AB588" s="293"/>
      <c r="AC588" s="293"/>
      <c r="AD588" s="293"/>
      <c r="AE588" s="293"/>
      <c r="AF588" s="293"/>
      <c r="AG588" s="293"/>
      <c r="AH588" s="293"/>
      <c r="AI588" s="293"/>
    </row>
    <row r="589" spans="1:35" ht="22.5" customHeight="1">
      <c r="A589" s="293"/>
      <c r="B589" s="293"/>
      <c r="C589" s="293"/>
      <c r="D589" s="293"/>
      <c r="E589" s="293"/>
      <c r="F589" s="293"/>
      <c r="G589" s="293"/>
      <c r="H589" s="293"/>
      <c r="I589" s="293"/>
      <c r="J589" s="293"/>
      <c r="K589" s="293"/>
      <c r="L589" s="293"/>
      <c r="M589" s="293"/>
      <c r="N589" s="293"/>
      <c r="O589" s="293"/>
      <c r="P589" s="293"/>
      <c r="Q589" s="293"/>
      <c r="R589" s="293"/>
      <c r="S589" s="293"/>
      <c r="T589" s="293"/>
      <c r="U589" s="296"/>
      <c r="V589" s="719"/>
      <c r="W589" s="719"/>
      <c r="X589" s="719"/>
      <c r="Y589" s="719"/>
      <c r="Z589" s="719"/>
      <c r="AA589" s="712"/>
      <c r="AB589" s="712"/>
      <c r="AC589" s="296"/>
      <c r="AD589" s="296"/>
      <c r="AE589" s="296"/>
      <c r="AF589" s="293"/>
      <c r="AG589" s="293"/>
      <c r="AH589" s="293"/>
      <c r="AI589" s="293"/>
    </row>
    <row r="590" spans="1:35" ht="22.5" customHeight="1">
      <c r="A590" s="293"/>
      <c r="B590" s="293"/>
      <c r="C590" s="293"/>
      <c r="D590" s="293"/>
      <c r="E590" s="293"/>
      <c r="F590" s="293"/>
      <c r="G590" s="293"/>
      <c r="H590" s="293"/>
      <c r="I590" s="293"/>
      <c r="J590" s="293"/>
      <c r="K590" s="293"/>
      <c r="L590" s="293"/>
      <c r="M590" s="293"/>
      <c r="N590" s="293"/>
      <c r="O590" s="293"/>
      <c r="P590" s="293"/>
      <c r="Q590" s="293"/>
      <c r="R590" s="293"/>
      <c r="S590" s="293"/>
      <c r="T590" s="293"/>
      <c r="U590" s="293"/>
      <c r="V590" s="294"/>
      <c r="W590" s="294"/>
      <c r="X590" s="294"/>
      <c r="Y590" s="294"/>
      <c r="Z590" s="294"/>
      <c r="AA590" s="294"/>
      <c r="AB590" s="294"/>
      <c r="AC590" s="293"/>
      <c r="AD590" s="293"/>
      <c r="AE590" s="293"/>
      <c r="AF590" s="293"/>
      <c r="AG590" s="293"/>
      <c r="AH590" s="293"/>
      <c r="AI590" s="293"/>
    </row>
    <row r="591" spans="1:35" ht="20.100000000000001" customHeight="1">
      <c r="A591" s="293"/>
      <c r="B591" s="293"/>
      <c r="C591" s="293"/>
      <c r="D591" s="293"/>
      <c r="E591" s="293"/>
      <c r="F591" s="293"/>
      <c r="G591" s="293"/>
      <c r="H591" s="293"/>
      <c r="I591" s="293"/>
      <c r="J591" s="293"/>
      <c r="K591" s="293"/>
      <c r="L591" s="293"/>
      <c r="M591" s="293"/>
      <c r="N591" s="725"/>
      <c r="O591" s="725"/>
      <c r="P591" s="725"/>
      <c r="Q591" s="725"/>
      <c r="R591" s="334"/>
      <c r="S591" s="293"/>
      <c r="T591" s="293"/>
      <c r="U591" s="295"/>
      <c r="V591" s="736"/>
      <c r="W591" s="736"/>
      <c r="X591" s="736"/>
      <c r="Y591" s="736"/>
      <c r="Z591" s="736"/>
      <c r="AA591" s="736"/>
      <c r="AB591" s="736"/>
      <c r="AC591" s="296"/>
      <c r="AD591" s="295"/>
      <c r="AE591" s="295"/>
      <c r="AF591" s="295"/>
      <c r="AG591" s="293"/>
      <c r="AH591" s="293"/>
      <c r="AI591" s="293"/>
    </row>
    <row r="592" spans="1:35" ht="23.1" customHeight="1">
      <c r="A592" s="293"/>
      <c r="B592" s="293"/>
      <c r="C592" s="719"/>
      <c r="D592" s="719"/>
      <c r="E592" s="719"/>
      <c r="F592" s="719"/>
      <c r="G592" s="719"/>
      <c r="H592" s="719"/>
      <c r="I592" s="719"/>
      <c r="J592" s="719"/>
      <c r="K592" s="719"/>
      <c r="L592" s="719"/>
      <c r="M592" s="719"/>
      <c r="N592" s="297"/>
      <c r="O592" s="293"/>
      <c r="P592" s="293"/>
      <c r="Q592" s="293"/>
      <c r="R592" s="293"/>
      <c r="S592" s="293"/>
      <c r="T592" s="293"/>
      <c r="U592" s="293"/>
      <c r="V592" s="735"/>
      <c r="W592" s="735"/>
      <c r="X592" s="735"/>
      <c r="Y592" s="735"/>
      <c r="Z592" s="735"/>
      <c r="AA592" s="735"/>
      <c r="AB592" s="735"/>
      <c r="AC592" s="298"/>
      <c r="AD592" s="298"/>
      <c r="AE592" s="298"/>
      <c r="AF592" s="298"/>
      <c r="AG592" s="298"/>
      <c r="AH592" s="298"/>
      <c r="AI592" s="298"/>
    </row>
    <row r="593" spans="1:35" ht="20.100000000000001" customHeight="1">
      <c r="A593" s="293"/>
      <c r="B593" s="293"/>
      <c r="C593" s="293"/>
      <c r="D593" s="293"/>
      <c r="E593" s="293"/>
      <c r="F593" s="293"/>
      <c r="G593" s="293"/>
      <c r="H593" s="293"/>
      <c r="I593" s="293"/>
      <c r="J593" s="293"/>
      <c r="K593" s="293"/>
      <c r="L593" s="293"/>
      <c r="M593" s="293"/>
      <c r="N593" s="293"/>
      <c r="O593" s="293"/>
      <c r="P593" s="293"/>
      <c r="Q593" s="293"/>
      <c r="R593" s="293"/>
      <c r="S593" s="293"/>
      <c r="T593" s="293"/>
      <c r="U593" s="293"/>
      <c r="V593" s="293"/>
      <c r="W593" s="293"/>
      <c r="X593" s="293"/>
      <c r="Y593" s="293"/>
      <c r="Z593" s="293"/>
      <c r="AA593" s="293"/>
      <c r="AB593" s="293"/>
      <c r="AC593" s="293"/>
      <c r="AD593" s="293"/>
      <c r="AE593" s="293"/>
      <c r="AF593" s="293"/>
      <c r="AG593" s="293"/>
      <c r="AH593" s="293"/>
      <c r="AI593" s="293"/>
    </row>
    <row r="594" spans="1:35" ht="23.1" customHeight="1">
      <c r="A594" s="293"/>
      <c r="B594" s="293"/>
      <c r="C594" s="296"/>
      <c r="D594" s="719"/>
      <c r="E594" s="719"/>
      <c r="F594" s="719"/>
      <c r="G594" s="719"/>
      <c r="H594" s="719"/>
      <c r="I594" s="712"/>
      <c r="J594" s="712"/>
      <c r="K594" s="296"/>
      <c r="L594" s="296"/>
      <c r="M594" s="296"/>
      <c r="N594" s="293"/>
      <c r="O594" s="293"/>
      <c r="P594" s="293"/>
      <c r="Q594" s="293"/>
      <c r="R594" s="293"/>
      <c r="S594" s="293"/>
      <c r="T594" s="293"/>
      <c r="U594" s="293"/>
      <c r="V594" s="293"/>
      <c r="W594" s="293"/>
      <c r="X594" s="728"/>
      <c r="Y594" s="728"/>
      <c r="Z594" s="728"/>
      <c r="AA594" s="728"/>
      <c r="AB594" s="728"/>
      <c r="AC594" s="734"/>
      <c r="AD594" s="734"/>
      <c r="AE594" s="734"/>
      <c r="AF594" s="734"/>
      <c r="AG594" s="734"/>
      <c r="AH594" s="734"/>
      <c r="AI594" s="734"/>
    </row>
    <row r="595" spans="1:35" ht="20.100000000000001" customHeight="1">
      <c r="A595" s="293"/>
      <c r="B595" s="293"/>
      <c r="C595" s="293"/>
      <c r="D595" s="294"/>
      <c r="E595" s="294"/>
      <c r="F595" s="294"/>
      <c r="G595" s="294"/>
      <c r="H595" s="294"/>
      <c r="I595" s="294"/>
      <c r="J595" s="294"/>
      <c r="K595" s="293"/>
      <c r="L595" s="293"/>
      <c r="M595" s="293"/>
      <c r="N595" s="293"/>
      <c r="O595" s="293"/>
      <c r="P595" s="293"/>
      <c r="Q595" s="293"/>
      <c r="R595" s="293"/>
      <c r="S595" s="293"/>
      <c r="T595" s="293"/>
      <c r="U595" s="293"/>
      <c r="V595" s="293"/>
      <c r="W595" s="293"/>
      <c r="X595" s="293"/>
      <c r="Y595" s="293"/>
      <c r="Z595" s="293"/>
      <c r="AA595" s="293"/>
      <c r="AB595" s="293"/>
      <c r="AC595" s="293"/>
      <c r="AD595" s="293"/>
      <c r="AE595" s="293"/>
      <c r="AF595" s="293"/>
      <c r="AG595" s="293"/>
      <c r="AH595" s="293"/>
      <c r="AI595" s="293"/>
    </row>
    <row r="596" spans="1:35" ht="23.1" customHeight="1">
      <c r="A596" s="293"/>
      <c r="B596" s="293"/>
      <c r="C596" s="295"/>
      <c r="D596" s="736"/>
      <c r="E596" s="736"/>
      <c r="F596" s="736"/>
      <c r="G596" s="736"/>
      <c r="H596" s="736"/>
      <c r="I596" s="736"/>
      <c r="J596" s="736"/>
      <c r="K596" s="296"/>
      <c r="L596" s="295"/>
      <c r="M596" s="295"/>
      <c r="N596" s="295"/>
      <c r="O596" s="293"/>
      <c r="P596" s="293"/>
      <c r="Q596" s="293"/>
      <c r="R596" s="293"/>
      <c r="S596" s="293"/>
      <c r="T596" s="293"/>
      <c r="U596" s="293"/>
      <c r="V596" s="293"/>
      <c r="W596" s="293"/>
      <c r="X596" s="726"/>
      <c r="Y596" s="726"/>
      <c r="Z596" s="726"/>
      <c r="AA596" s="726"/>
      <c r="AB596" s="726"/>
      <c r="AC596" s="726"/>
      <c r="AD596" s="726"/>
      <c r="AE596" s="726"/>
      <c r="AF596" s="727"/>
      <c r="AG596" s="727"/>
      <c r="AH596" s="727"/>
      <c r="AI596" s="293"/>
    </row>
    <row r="597" spans="1:35" ht="20.100000000000001" customHeight="1">
      <c r="A597" s="293"/>
      <c r="B597" s="293"/>
      <c r="C597" s="293"/>
      <c r="D597" s="735"/>
      <c r="E597" s="735"/>
      <c r="F597" s="735"/>
      <c r="G597" s="735"/>
      <c r="H597" s="735"/>
      <c r="I597" s="735"/>
      <c r="J597" s="735"/>
      <c r="K597" s="298"/>
      <c r="L597" s="298"/>
      <c r="M597" s="298"/>
      <c r="N597" s="298"/>
      <c r="O597" s="298"/>
      <c r="P597" s="298"/>
      <c r="Q597" s="298"/>
      <c r="R597" s="298"/>
      <c r="S597" s="293"/>
      <c r="T597" s="293"/>
      <c r="U597" s="293"/>
      <c r="V597" s="293"/>
      <c r="W597" s="293"/>
      <c r="X597" s="726"/>
      <c r="Y597" s="726"/>
      <c r="Z597" s="726"/>
      <c r="AA597" s="726"/>
      <c r="AB597" s="726"/>
      <c r="AC597" s="726"/>
      <c r="AD597" s="726"/>
      <c r="AE597" s="726"/>
      <c r="AF597" s="727"/>
      <c r="AG597" s="727"/>
      <c r="AH597" s="727"/>
      <c r="AI597" s="293"/>
    </row>
    <row r="598" spans="1:35" ht="20.100000000000001" customHeight="1">
      <c r="A598" s="293"/>
      <c r="B598" s="293"/>
      <c r="C598" s="293"/>
      <c r="D598" s="293"/>
      <c r="E598" s="293"/>
      <c r="F598" s="293"/>
      <c r="G598" s="293"/>
      <c r="H598" s="293"/>
      <c r="I598" s="293"/>
      <c r="J598" s="293"/>
      <c r="K598" s="293"/>
      <c r="L598" s="293"/>
      <c r="M598" s="293"/>
      <c r="N598" s="293"/>
      <c r="O598" s="293"/>
      <c r="P598" s="293"/>
      <c r="Q598" s="293"/>
      <c r="R598" s="293"/>
      <c r="S598" s="293"/>
      <c r="T598" s="293"/>
      <c r="U598" s="293"/>
      <c r="V598" s="293"/>
      <c r="W598" s="293"/>
      <c r="X598" s="726"/>
      <c r="Y598" s="726"/>
      <c r="Z598" s="726"/>
      <c r="AA598" s="726"/>
      <c r="AB598" s="726"/>
      <c r="AC598" s="726"/>
      <c r="AD598" s="726"/>
      <c r="AE598" s="726"/>
      <c r="AF598" s="727"/>
      <c r="AG598" s="727"/>
      <c r="AH598" s="727"/>
      <c r="AI598" s="293"/>
    </row>
    <row r="599" spans="1:35" ht="20.100000000000001" customHeight="1">
      <c r="A599" s="293"/>
      <c r="B599" s="293"/>
      <c r="C599" s="293"/>
      <c r="D599" s="293"/>
      <c r="E599" s="293"/>
      <c r="F599" s="728"/>
      <c r="G599" s="728"/>
      <c r="H599" s="728"/>
      <c r="I599" s="728"/>
      <c r="J599" s="728"/>
      <c r="K599" s="734"/>
      <c r="L599" s="734"/>
      <c r="M599" s="734"/>
      <c r="N599" s="734"/>
      <c r="O599" s="734"/>
      <c r="P599" s="734"/>
      <c r="Q599" s="734"/>
      <c r="R599" s="336"/>
      <c r="S599" s="293"/>
      <c r="T599" s="293"/>
      <c r="U599" s="293"/>
      <c r="V599" s="293"/>
      <c r="W599" s="293"/>
      <c r="X599" s="293"/>
      <c r="Y599" s="293"/>
      <c r="Z599" s="293"/>
      <c r="AA599" s="293"/>
      <c r="AB599" s="293"/>
      <c r="AC599" s="293"/>
      <c r="AD599" s="293"/>
      <c r="AE599" s="293"/>
      <c r="AF599" s="293"/>
      <c r="AG599" s="293"/>
      <c r="AH599" s="293"/>
      <c r="AI599" s="293"/>
    </row>
    <row r="600" spans="1:35" ht="20.100000000000001" customHeight="1">
      <c r="A600" s="293"/>
      <c r="B600" s="293"/>
      <c r="C600" s="293"/>
      <c r="D600" s="293"/>
      <c r="E600" s="293"/>
      <c r="F600" s="293"/>
      <c r="G600" s="293"/>
      <c r="H600" s="293"/>
      <c r="I600" s="293"/>
      <c r="J600" s="293"/>
      <c r="K600" s="293"/>
      <c r="L600" s="293"/>
      <c r="M600" s="293"/>
      <c r="N600" s="293"/>
      <c r="O600" s="293"/>
      <c r="P600" s="293"/>
      <c r="Q600" s="293"/>
      <c r="R600" s="293"/>
      <c r="S600" s="293"/>
      <c r="T600" s="293"/>
      <c r="U600" s="293"/>
      <c r="V600" s="293"/>
      <c r="W600" s="293"/>
      <c r="X600" s="293"/>
      <c r="Y600" s="293"/>
      <c r="Z600" s="293"/>
      <c r="AA600" s="293"/>
      <c r="AB600" s="293"/>
      <c r="AC600" s="293"/>
      <c r="AD600" s="293"/>
      <c r="AE600" s="293"/>
      <c r="AF600" s="725"/>
      <c r="AG600" s="725"/>
      <c r="AH600" s="787"/>
      <c r="AI600" s="787"/>
    </row>
    <row r="601" spans="1:35" ht="20.100000000000001" customHeight="1">
      <c r="A601" s="293"/>
      <c r="B601" s="293"/>
      <c r="C601" s="293"/>
      <c r="D601" s="293"/>
      <c r="E601" s="293"/>
      <c r="F601" s="726"/>
      <c r="G601" s="726"/>
      <c r="H601" s="726"/>
      <c r="I601" s="726"/>
      <c r="J601" s="726"/>
      <c r="K601" s="726"/>
      <c r="L601" s="726"/>
      <c r="M601" s="726"/>
      <c r="N601" s="727"/>
      <c r="O601" s="727"/>
      <c r="P601" s="727"/>
      <c r="Q601" s="293"/>
      <c r="R601" s="293"/>
      <c r="S601" s="293"/>
      <c r="T601" s="293"/>
      <c r="U601" s="719"/>
      <c r="V601" s="719"/>
      <c r="W601" s="719"/>
      <c r="X601" s="719"/>
      <c r="Y601" s="719"/>
      <c r="Z601" s="719"/>
      <c r="AA601" s="719"/>
      <c r="AB601" s="719"/>
      <c r="AC601" s="719"/>
      <c r="AD601" s="719"/>
      <c r="AE601" s="719"/>
      <c r="AF601" s="297"/>
      <c r="AG601" s="293"/>
      <c r="AH601" s="293"/>
      <c r="AI601" s="293"/>
    </row>
    <row r="602" spans="1:35" ht="20.100000000000001" customHeight="1">
      <c r="A602" s="293"/>
      <c r="B602" s="293"/>
      <c r="C602" s="293"/>
      <c r="D602" s="293"/>
      <c r="E602" s="293"/>
      <c r="F602" s="726"/>
      <c r="G602" s="726"/>
      <c r="H602" s="726"/>
      <c r="I602" s="726"/>
      <c r="J602" s="726"/>
      <c r="K602" s="726"/>
      <c r="L602" s="726"/>
      <c r="M602" s="726"/>
      <c r="N602" s="727"/>
      <c r="O602" s="727"/>
      <c r="P602" s="727"/>
      <c r="Q602" s="293"/>
      <c r="R602" s="293"/>
      <c r="S602" s="293"/>
      <c r="T602" s="293"/>
      <c r="U602" s="293"/>
      <c r="V602" s="293"/>
      <c r="W602" s="293"/>
      <c r="X602" s="293"/>
      <c r="Y602" s="293"/>
      <c r="Z602" s="293"/>
      <c r="AA602" s="293"/>
      <c r="AB602" s="293"/>
      <c r="AC602" s="293"/>
      <c r="AD602" s="293"/>
      <c r="AE602" s="293"/>
      <c r="AF602" s="293"/>
      <c r="AG602" s="293"/>
      <c r="AH602" s="293"/>
      <c r="AI602" s="293"/>
    </row>
    <row r="603" spans="1:35" ht="20.100000000000001" customHeight="1">
      <c r="A603" s="293"/>
      <c r="B603" s="293"/>
      <c r="C603" s="293"/>
      <c r="D603" s="293"/>
      <c r="E603" s="293"/>
      <c r="F603" s="726"/>
      <c r="G603" s="726"/>
      <c r="H603" s="726"/>
      <c r="I603" s="726"/>
      <c r="J603" s="726"/>
      <c r="K603" s="726"/>
      <c r="L603" s="726"/>
      <c r="M603" s="726"/>
      <c r="N603" s="727"/>
      <c r="O603" s="727"/>
      <c r="P603" s="727"/>
      <c r="Q603" s="293"/>
      <c r="R603" s="293"/>
      <c r="S603" s="293"/>
      <c r="T603" s="293"/>
      <c r="U603" s="296"/>
      <c r="V603" s="749"/>
      <c r="W603" s="749"/>
      <c r="X603" s="749"/>
      <c r="Y603" s="749"/>
      <c r="Z603" s="749"/>
      <c r="AA603" s="712"/>
      <c r="AB603" s="712"/>
      <c r="AC603" s="296"/>
      <c r="AD603" s="296"/>
      <c r="AE603" s="296"/>
      <c r="AF603" s="293"/>
      <c r="AG603" s="293"/>
      <c r="AH603" s="293"/>
      <c r="AI603" s="293"/>
    </row>
    <row r="604" spans="1:35" ht="20.100000000000001" customHeight="1">
      <c r="A604" s="293"/>
      <c r="B604" s="293"/>
      <c r="C604" s="293"/>
      <c r="D604" s="293"/>
      <c r="E604" s="293"/>
      <c r="F604" s="293"/>
      <c r="G604" s="293"/>
      <c r="H604" s="293"/>
      <c r="I604" s="293"/>
      <c r="J604" s="293"/>
      <c r="K604" s="293"/>
      <c r="L604" s="293"/>
      <c r="M604" s="293"/>
      <c r="N604" s="293"/>
      <c r="O604" s="293"/>
      <c r="P604" s="293"/>
      <c r="Q604" s="293"/>
      <c r="R604" s="293"/>
      <c r="S604" s="293"/>
      <c r="T604" s="293"/>
      <c r="U604" s="293"/>
      <c r="V604" s="294"/>
      <c r="W604" s="294"/>
      <c r="X604" s="294"/>
      <c r="Y604" s="294"/>
      <c r="Z604" s="294"/>
      <c r="AA604" s="294"/>
      <c r="AB604" s="294"/>
      <c r="AC604" s="293"/>
      <c r="AD604" s="293"/>
      <c r="AE604" s="293"/>
      <c r="AF604" s="293"/>
      <c r="AG604" s="293"/>
      <c r="AH604" s="293"/>
      <c r="AI604" s="293"/>
    </row>
    <row r="605" spans="1:35" ht="22.5" customHeight="1">
      <c r="A605" s="293"/>
      <c r="B605" s="293"/>
      <c r="C605" s="293"/>
      <c r="D605" s="293"/>
      <c r="E605" s="293"/>
      <c r="F605" s="293"/>
      <c r="G605" s="293"/>
      <c r="H605" s="293"/>
      <c r="I605" s="293"/>
      <c r="J605" s="293"/>
      <c r="K605" s="293"/>
      <c r="L605" s="293"/>
      <c r="M605" s="293"/>
      <c r="N605" s="293"/>
      <c r="O605" s="293"/>
      <c r="P605" s="293"/>
      <c r="Q605" s="293"/>
      <c r="R605" s="293"/>
      <c r="S605" s="293"/>
      <c r="T605" s="293"/>
      <c r="U605" s="295"/>
      <c r="V605" s="736"/>
      <c r="W605" s="736"/>
      <c r="X605" s="736"/>
      <c r="Y605" s="736"/>
      <c r="Z605" s="736"/>
      <c r="AA605" s="736"/>
      <c r="AB605" s="736"/>
      <c r="AC605" s="296"/>
      <c r="AD605" s="295"/>
      <c r="AE605" s="295"/>
      <c r="AF605" s="295"/>
      <c r="AG605" s="293"/>
      <c r="AH605" s="293"/>
      <c r="AI605" s="293"/>
    </row>
    <row r="606" spans="1:35" ht="22.5" customHeight="1">
      <c r="A606" s="293"/>
      <c r="B606" s="293"/>
      <c r="C606" s="293"/>
      <c r="D606" s="293"/>
      <c r="E606" s="293"/>
      <c r="F606" s="293"/>
      <c r="G606" s="293"/>
      <c r="H606" s="293"/>
      <c r="I606" s="293"/>
      <c r="J606" s="293"/>
      <c r="K606" s="293"/>
      <c r="L606" s="293"/>
      <c r="M606" s="293"/>
      <c r="N606" s="293"/>
      <c r="O606" s="293"/>
      <c r="P606" s="293"/>
      <c r="Q606" s="293"/>
      <c r="R606" s="293"/>
      <c r="S606" s="293"/>
      <c r="T606" s="293"/>
      <c r="U606" s="293"/>
      <c r="V606" s="735"/>
      <c r="W606" s="735"/>
      <c r="X606" s="735"/>
      <c r="Y606" s="735"/>
      <c r="Z606" s="735"/>
      <c r="AA606" s="735"/>
      <c r="AB606" s="735"/>
      <c r="AC606" s="298"/>
      <c r="AD606" s="298"/>
      <c r="AE606" s="298"/>
      <c r="AF606" s="298"/>
      <c r="AG606" s="298"/>
      <c r="AH606" s="298"/>
      <c r="AI606" s="298"/>
    </row>
    <row r="607" spans="1:35" ht="20.100000000000001" customHeight="1">
      <c r="A607" s="293"/>
      <c r="B607" s="293"/>
      <c r="C607" s="293"/>
      <c r="D607" s="293"/>
      <c r="E607" s="293"/>
      <c r="F607" s="293"/>
      <c r="G607" s="293"/>
      <c r="H607" s="293"/>
      <c r="I607" s="293"/>
      <c r="J607" s="293"/>
      <c r="K607" s="293"/>
      <c r="L607" s="293"/>
      <c r="M607" s="293"/>
      <c r="N607" s="725"/>
      <c r="O607" s="725"/>
      <c r="P607" s="725"/>
      <c r="Q607" s="725"/>
      <c r="R607" s="334"/>
      <c r="S607" s="293"/>
      <c r="T607" s="293"/>
      <c r="U607" s="293"/>
      <c r="V607" s="293"/>
      <c r="W607" s="293"/>
      <c r="X607" s="293"/>
      <c r="Y607" s="293"/>
      <c r="Z607" s="293"/>
      <c r="AA607" s="293"/>
      <c r="AB607" s="293"/>
      <c r="AC607" s="293"/>
      <c r="AD607" s="293"/>
      <c r="AE607" s="293"/>
      <c r="AF607" s="293"/>
      <c r="AG607" s="293"/>
      <c r="AH607" s="293"/>
      <c r="AI607" s="293"/>
    </row>
    <row r="608" spans="1:35" ht="23.1" customHeight="1">
      <c r="A608" s="293"/>
      <c r="B608" s="293"/>
      <c r="C608" s="719"/>
      <c r="D608" s="719"/>
      <c r="E608" s="719"/>
      <c r="F608" s="719"/>
      <c r="G608" s="719"/>
      <c r="H608" s="719"/>
      <c r="I608" s="719"/>
      <c r="J608" s="719"/>
      <c r="K608" s="719"/>
      <c r="L608" s="719"/>
      <c r="M608" s="719"/>
      <c r="N608" s="297"/>
      <c r="O608" s="293"/>
      <c r="P608" s="293"/>
      <c r="Q608" s="293"/>
      <c r="R608" s="293"/>
      <c r="S608" s="293"/>
      <c r="T608" s="293"/>
      <c r="U608" s="293"/>
      <c r="V608" s="293"/>
      <c r="W608" s="293"/>
      <c r="X608" s="728"/>
      <c r="Y608" s="728"/>
      <c r="Z608" s="728"/>
      <c r="AA608" s="728"/>
      <c r="AB608" s="728"/>
      <c r="AC608" s="734"/>
      <c r="AD608" s="734"/>
      <c r="AE608" s="734"/>
      <c r="AF608" s="734"/>
      <c r="AG608" s="734"/>
      <c r="AH608" s="734"/>
      <c r="AI608" s="734"/>
    </row>
    <row r="609" spans="1:35" ht="20.100000000000001" customHeight="1">
      <c r="A609" s="293"/>
      <c r="B609" s="293"/>
      <c r="C609" s="293"/>
      <c r="D609" s="293"/>
      <c r="E609" s="293"/>
      <c r="F609" s="293"/>
      <c r="G609" s="293"/>
      <c r="H609" s="293"/>
      <c r="I609" s="293"/>
      <c r="J609" s="293"/>
      <c r="K609" s="293"/>
      <c r="L609" s="293"/>
      <c r="M609" s="293"/>
      <c r="N609" s="293"/>
      <c r="O609" s="293"/>
      <c r="P609" s="293"/>
      <c r="Q609" s="293"/>
      <c r="R609" s="293"/>
      <c r="S609" s="293"/>
      <c r="T609" s="293"/>
      <c r="U609" s="293"/>
      <c r="V609" s="293"/>
      <c r="W609" s="293"/>
      <c r="X609" s="293"/>
      <c r="Y609" s="293"/>
      <c r="Z609" s="293"/>
      <c r="AA609" s="293"/>
      <c r="AB609" s="293"/>
      <c r="AC609" s="293"/>
      <c r="AD609" s="293"/>
      <c r="AE609" s="293"/>
      <c r="AF609" s="293"/>
      <c r="AG609" s="293"/>
      <c r="AH609" s="293"/>
      <c r="AI609" s="293"/>
    </row>
    <row r="610" spans="1:35" ht="23.1" customHeight="1">
      <c r="A610" s="293"/>
      <c r="B610" s="293"/>
      <c r="C610" s="296"/>
      <c r="D610" s="719"/>
      <c r="E610" s="719"/>
      <c r="F610" s="719"/>
      <c r="G610" s="719"/>
      <c r="H610" s="719"/>
      <c r="I610" s="712"/>
      <c r="J610" s="712"/>
      <c r="K610" s="296"/>
      <c r="L610" s="296"/>
      <c r="M610" s="296"/>
      <c r="N610" s="293"/>
      <c r="O610" s="293"/>
      <c r="P610" s="293"/>
      <c r="Q610" s="293"/>
      <c r="R610" s="293"/>
      <c r="S610" s="293"/>
      <c r="T610" s="293"/>
      <c r="U610" s="293"/>
      <c r="V610" s="293"/>
      <c r="W610" s="293"/>
      <c r="X610" s="726"/>
      <c r="Y610" s="726"/>
      <c r="Z610" s="726"/>
      <c r="AA610" s="726"/>
      <c r="AB610" s="726"/>
      <c r="AC610" s="726"/>
      <c r="AD610" s="726"/>
      <c r="AE610" s="726"/>
      <c r="AF610" s="727"/>
      <c r="AG610" s="727"/>
      <c r="AH610" s="727"/>
      <c r="AI610" s="293"/>
    </row>
    <row r="611" spans="1:35" ht="20.100000000000001" customHeight="1">
      <c r="A611" s="293"/>
      <c r="B611" s="293"/>
      <c r="C611" s="293"/>
      <c r="D611" s="294"/>
      <c r="E611" s="294"/>
      <c r="F611" s="294"/>
      <c r="G611" s="294"/>
      <c r="H611" s="294"/>
      <c r="I611" s="294"/>
      <c r="J611" s="294"/>
      <c r="K611" s="293"/>
      <c r="L611" s="293"/>
      <c r="M611" s="293"/>
      <c r="N611" s="293"/>
      <c r="O611" s="293"/>
      <c r="P611" s="293"/>
      <c r="Q611" s="293"/>
      <c r="R611" s="293"/>
      <c r="S611" s="293"/>
      <c r="T611" s="293"/>
      <c r="U611" s="293"/>
      <c r="V611" s="293"/>
      <c r="W611" s="293"/>
      <c r="X611" s="726"/>
      <c r="Y611" s="726"/>
      <c r="Z611" s="726"/>
      <c r="AA611" s="726"/>
      <c r="AB611" s="726"/>
      <c r="AC611" s="726"/>
      <c r="AD611" s="726"/>
      <c r="AE611" s="726"/>
      <c r="AF611" s="727"/>
      <c r="AG611" s="727"/>
      <c r="AH611" s="727"/>
      <c r="AI611" s="293"/>
    </row>
    <row r="612" spans="1:35" ht="23.1" customHeight="1">
      <c r="A612" s="293"/>
      <c r="B612" s="293"/>
      <c r="C612" s="295"/>
      <c r="D612" s="736"/>
      <c r="E612" s="736"/>
      <c r="F612" s="736"/>
      <c r="G612" s="736"/>
      <c r="H612" s="736"/>
      <c r="I612" s="736"/>
      <c r="J612" s="736"/>
      <c r="K612" s="296"/>
      <c r="L612" s="295"/>
      <c r="M612" s="295"/>
      <c r="N612" s="295"/>
      <c r="O612" s="293"/>
      <c r="P612" s="293"/>
      <c r="Q612" s="293"/>
      <c r="R612" s="293"/>
      <c r="S612" s="293"/>
      <c r="T612" s="293"/>
      <c r="U612" s="293"/>
      <c r="V612" s="293"/>
      <c r="W612" s="293"/>
      <c r="X612" s="726"/>
      <c r="Y612" s="726"/>
      <c r="Z612" s="726"/>
      <c r="AA612" s="726"/>
      <c r="AB612" s="726"/>
      <c r="AC612" s="726"/>
      <c r="AD612" s="726"/>
      <c r="AE612" s="726"/>
      <c r="AF612" s="727"/>
      <c r="AG612" s="727"/>
      <c r="AH612" s="727"/>
      <c r="AI612" s="293"/>
    </row>
    <row r="613" spans="1:35" ht="20.100000000000001" customHeight="1">
      <c r="A613" s="293"/>
      <c r="B613" s="293"/>
      <c r="C613" s="293"/>
      <c r="D613" s="735"/>
      <c r="E613" s="735"/>
      <c r="F613" s="735"/>
      <c r="G613" s="735"/>
      <c r="H613" s="735"/>
      <c r="I613" s="735"/>
      <c r="J613" s="735"/>
      <c r="K613" s="298"/>
      <c r="L613" s="298"/>
      <c r="M613" s="298"/>
      <c r="N613" s="298"/>
      <c r="O613" s="298"/>
      <c r="P613" s="298"/>
      <c r="Q613" s="298"/>
      <c r="R613" s="298"/>
      <c r="S613" s="293"/>
      <c r="T613" s="293"/>
      <c r="U613" s="293"/>
      <c r="V613" s="293"/>
      <c r="W613" s="293"/>
      <c r="X613" s="293"/>
      <c r="Y613" s="293"/>
      <c r="Z613" s="293"/>
      <c r="AA613" s="293"/>
      <c r="AB613" s="293"/>
      <c r="AC613" s="293"/>
      <c r="AD613" s="293"/>
      <c r="AE613" s="293"/>
      <c r="AF613" s="293"/>
      <c r="AG613" s="293"/>
      <c r="AH613" s="293"/>
      <c r="AI613" s="293"/>
    </row>
    <row r="614" spans="1:35" ht="20.100000000000001" customHeight="1">
      <c r="A614" s="293"/>
      <c r="B614" s="293"/>
      <c r="C614" s="293"/>
      <c r="D614" s="293"/>
      <c r="E614" s="293"/>
      <c r="F614" s="293"/>
      <c r="G614" s="293"/>
      <c r="H614" s="293"/>
      <c r="I614" s="293"/>
      <c r="J614" s="293"/>
      <c r="K614" s="293"/>
      <c r="L614" s="293"/>
      <c r="M614" s="293"/>
      <c r="N614" s="293"/>
      <c r="O614" s="293"/>
      <c r="P614" s="293"/>
      <c r="Q614" s="293"/>
      <c r="R614" s="293"/>
      <c r="S614" s="293"/>
      <c r="T614" s="293"/>
      <c r="U614" s="293"/>
      <c r="V614" s="293"/>
      <c r="W614" s="293"/>
      <c r="X614" s="293"/>
      <c r="Y614" s="293"/>
      <c r="Z614" s="293"/>
      <c r="AA614" s="293"/>
      <c r="AB614" s="293"/>
      <c r="AC614" s="293"/>
      <c r="AD614" s="293"/>
      <c r="AE614" s="293"/>
      <c r="AF614" s="293"/>
      <c r="AG614" s="293"/>
      <c r="AH614" s="293"/>
      <c r="AI614" s="293"/>
    </row>
    <row r="615" spans="1:35" ht="20.100000000000001" customHeight="1">
      <c r="A615" s="293"/>
      <c r="B615" s="293"/>
      <c r="C615" s="293"/>
      <c r="D615" s="293"/>
      <c r="E615" s="293"/>
      <c r="F615" s="728"/>
      <c r="G615" s="728"/>
      <c r="H615" s="728"/>
      <c r="I615" s="728"/>
      <c r="J615" s="728"/>
      <c r="K615" s="734"/>
      <c r="L615" s="734"/>
      <c r="M615" s="734"/>
      <c r="N615" s="734"/>
      <c r="O615" s="734"/>
      <c r="P615" s="734"/>
      <c r="Q615" s="734"/>
      <c r="R615" s="336"/>
      <c r="S615" s="293"/>
      <c r="T615" s="293"/>
      <c r="U615" s="293"/>
      <c r="V615" s="293"/>
      <c r="W615" s="293"/>
      <c r="X615" s="293"/>
      <c r="Y615" s="293"/>
      <c r="Z615" s="293"/>
      <c r="AA615" s="293"/>
      <c r="AB615" s="293"/>
      <c r="AC615" s="293"/>
      <c r="AD615" s="293"/>
      <c r="AE615" s="293"/>
      <c r="AF615" s="293"/>
      <c r="AG615" s="293"/>
      <c r="AH615" s="293"/>
      <c r="AI615" s="293"/>
    </row>
    <row r="616" spans="1:35" ht="20.100000000000001" customHeight="1">
      <c r="A616" s="293"/>
      <c r="B616" s="293"/>
      <c r="C616" s="293"/>
      <c r="D616" s="293"/>
      <c r="E616" s="293"/>
      <c r="F616" s="293"/>
      <c r="G616" s="293"/>
      <c r="H616" s="293"/>
      <c r="I616" s="293"/>
      <c r="J616" s="293"/>
      <c r="K616" s="293"/>
      <c r="L616" s="293"/>
      <c r="M616" s="293"/>
      <c r="N616" s="293"/>
      <c r="O616" s="293"/>
      <c r="P616" s="293"/>
      <c r="Q616" s="293"/>
      <c r="R616" s="293"/>
      <c r="S616" s="293"/>
      <c r="T616" s="293"/>
      <c r="U616" s="293"/>
      <c r="V616" s="293"/>
      <c r="W616" s="293"/>
      <c r="X616" s="293"/>
      <c r="Y616" s="293"/>
      <c r="Z616" s="293"/>
      <c r="AA616" s="293"/>
      <c r="AB616" s="293"/>
      <c r="AC616" s="293"/>
      <c r="AD616" s="293"/>
      <c r="AE616" s="293"/>
      <c r="AF616" s="725"/>
      <c r="AG616" s="725"/>
      <c r="AH616" s="787"/>
      <c r="AI616" s="787"/>
    </row>
    <row r="617" spans="1:35" ht="20.100000000000001" customHeight="1">
      <c r="A617" s="293"/>
      <c r="B617" s="293"/>
      <c r="C617" s="293"/>
      <c r="D617" s="293"/>
      <c r="E617" s="293"/>
      <c r="F617" s="726"/>
      <c r="G617" s="726"/>
      <c r="H617" s="726"/>
      <c r="I617" s="726"/>
      <c r="J617" s="726"/>
      <c r="K617" s="726"/>
      <c r="L617" s="726"/>
      <c r="M617" s="726"/>
      <c r="N617" s="727"/>
      <c r="O617" s="727"/>
      <c r="P617" s="727"/>
      <c r="Q617" s="293"/>
      <c r="R617" s="293"/>
      <c r="S617" s="293"/>
      <c r="T617" s="293"/>
      <c r="U617" s="719"/>
      <c r="V617" s="719"/>
      <c r="W617" s="719"/>
      <c r="X617" s="719"/>
      <c r="Y617" s="719"/>
      <c r="Z617" s="719"/>
      <c r="AA617" s="719"/>
      <c r="AB617" s="719"/>
      <c r="AC617" s="719"/>
      <c r="AD617" s="719"/>
      <c r="AE617" s="719"/>
      <c r="AF617" s="297"/>
      <c r="AG617" s="293"/>
      <c r="AH617" s="293"/>
      <c r="AI617" s="293"/>
    </row>
    <row r="618" spans="1:35" ht="20.100000000000001" customHeight="1">
      <c r="A618" s="293"/>
      <c r="B618" s="293"/>
      <c r="C618" s="293"/>
      <c r="D618" s="293"/>
      <c r="E618" s="293"/>
      <c r="F618" s="726"/>
      <c r="G618" s="726"/>
      <c r="H618" s="726"/>
      <c r="I618" s="726"/>
      <c r="J618" s="726"/>
      <c r="K618" s="726"/>
      <c r="L618" s="726"/>
      <c r="M618" s="726"/>
      <c r="N618" s="727"/>
      <c r="O618" s="727"/>
      <c r="P618" s="727"/>
      <c r="Q618" s="293"/>
      <c r="R618" s="293"/>
      <c r="S618" s="293"/>
      <c r="T618" s="293"/>
      <c r="U618" s="293"/>
      <c r="V618" s="293"/>
      <c r="W618" s="293"/>
      <c r="X618" s="293"/>
      <c r="Y618" s="293"/>
      <c r="Z618" s="293"/>
      <c r="AA618" s="293"/>
      <c r="AB618" s="293"/>
      <c r="AC618" s="293"/>
      <c r="AD618" s="293"/>
      <c r="AE618" s="293"/>
      <c r="AF618" s="293"/>
      <c r="AG618" s="293"/>
      <c r="AH618" s="293"/>
      <c r="AI618" s="293"/>
    </row>
    <row r="619" spans="1:35" ht="20.100000000000001" customHeight="1">
      <c r="A619" s="293"/>
      <c r="B619" s="293"/>
      <c r="C619" s="293"/>
      <c r="D619" s="293"/>
      <c r="E619" s="293"/>
      <c r="F619" s="726"/>
      <c r="G619" s="726"/>
      <c r="H619" s="726"/>
      <c r="I619" s="726"/>
      <c r="J619" s="726"/>
      <c r="K619" s="726"/>
      <c r="L619" s="726"/>
      <c r="M619" s="726"/>
      <c r="N619" s="727"/>
      <c r="O619" s="727"/>
      <c r="P619" s="727"/>
      <c r="Q619" s="293"/>
      <c r="R619" s="293"/>
      <c r="S619" s="293"/>
      <c r="T619" s="293"/>
      <c r="U619" s="296"/>
      <c r="V619" s="749"/>
      <c r="W619" s="749"/>
      <c r="X619" s="749"/>
      <c r="Y619" s="749"/>
      <c r="Z619" s="749"/>
      <c r="AA619" s="712"/>
      <c r="AB619" s="712"/>
      <c r="AC619" s="296"/>
      <c r="AD619" s="296"/>
      <c r="AE619" s="296"/>
      <c r="AF619" s="293"/>
      <c r="AG619" s="293"/>
      <c r="AH619" s="293"/>
      <c r="AI619" s="293"/>
    </row>
    <row r="620" spans="1:35" ht="20.100000000000001" customHeight="1">
      <c r="A620" s="293"/>
      <c r="B620" s="293"/>
      <c r="C620" s="293"/>
      <c r="D620" s="293"/>
      <c r="E620" s="293"/>
      <c r="F620" s="293"/>
      <c r="G620" s="293"/>
      <c r="H620" s="293"/>
      <c r="I620" s="293"/>
      <c r="J620" s="293"/>
      <c r="K620" s="293"/>
      <c r="L620" s="293"/>
      <c r="M620" s="293"/>
      <c r="N620" s="293"/>
      <c r="O620" s="293"/>
      <c r="P620" s="293"/>
      <c r="Q620" s="293"/>
      <c r="R620" s="293"/>
      <c r="S620" s="293"/>
      <c r="T620" s="293"/>
      <c r="U620" s="293"/>
      <c r="V620" s="294"/>
      <c r="W620" s="294"/>
      <c r="X620" s="294"/>
      <c r="Y620" s="294"/>
      <c r="Z620" s="294"/>
      <c r="AA620" s="294"/>
      <c r="AB620" s="294"/>
      <c r="AC620" s="293"/>
      <c r="AD620" s="293"/>
      <c r="AE620" s="293"/>
      <c r="AF620" s="293"/>
      <c r="AG620" s="293"/>
      <c r="AH620" s="293"/>
      <c r="AI620" s="293"/>
    </row>
    <row r="621" spans="1:35" ht="20.100000000000001" customHeight="1">
      <c r="A621" s="293"/>
      <c r="B621" s="293"/>
      <c r="C621" s="293"/>
      <c r="D621" s="293"/>
      <c r="E621" s="293"/>
      <c r="F621" s="293"/>
      <c r="G621" s="293"/>
      <c r="H621" s="293"/>
      <c r="I621" s="293"/>
      <c r="J621" s="293"/>
      <c r="K621" s="293"/>
      <c r="L621" s="293"/>
      <c r="M621" s="293"/>
      <c r="N621" s="725"/>
      <c r="O621" s="725"/>
      <c r="P621" s="725"/>
      <c r="Q621" s="725"/>
      <c r="R621" s="334"/>
      <c r="S621" s="293"/>
      <c r="T621" s="293"/>
      <c r="U621" s="295"/>
      <c r="V621" s="736"/>
      <c r="W621" s="736"/>
      <c r="X621" s="736"/>
      <c r="Y621" s="736"/>
      <c r="Z621" s="736"/>
      <c r="AA621" s="736"/>
      <c r="AB621" s="736"/>
      <c r="AC621" s="296"/>
      <c r="AD621" s="295"/>
      <c r="AE621" s="295"/>
      <c r="AF621" s="295"/>
      <c r="AG621" s="293"/>
      <c r="AH621" s="293"/>
      <c r="AI621" s="293"/>
    </row>
    <row r="622" spans="1:35" ht="23.1" customHeight="1">
      <c r="A622" s="293"/>
      <c r="B622" s="293"/>
      <c r="C622" s="719"/>
      <c r="D622" s="719"/>
      <c r="E622" s="719"/>
      <c r="F622" s="719"/>
      <c r="G622" s="719"/>
      <c r="H622" s="719"/>
      <c r="I622" s="719"/>
      <c r="J622" s="719"/>
      <c r="K622" s="719"/>
      <c r="L622" s="719"/>
      <c r="M622" s="719"/>
      <c r="N622" s="297"/>
      <c r="O622" s="293"/>
      <c r="P622" s="293"/>
      <c r="Q622" s="293"/>
      <c r="R622" s="293"/>
      <c r="S622" s="293"/>
      <c r="T622" s="293"/>
      <c r="U622" s="293"/>
      <c r="V622" s="735"/>
      <c r="W622" s="735"/>
      <c r="X622" s="735"/>
      <c r="Y622" s="735"/>
      <c r="Z622" s="735"/>
      <c r="AA622" s="735"/>
      <c r="AB622" s="735"/>
      <c r="AC622" s="298"/>
      <c r="AD622" s="298"/>
      <c r="AE622" s="298"/>
      <c r="AF622" s="298"/>
      <c r="AG622" s="298"/>
      <c r="AH622" s="298"/>
      <c r="AI622" s="298"/>
    </row>
    <row r="623" spans="1:35" ht="20.100000000000001" customHeight="1">
      <c r="A623" s="293"/>
      <c r="B623" s="293"/>
      <c r="C623" s="293"/>
      <c r="D623" s="293"/>
      <c r="E623" s="293"/>
      <c r="F623" s="293"/>
      <c r="G623" s="293"/>
      <c r="H623" s="293"/>
      <c r="I623" s="293"/>
      <c r="J623" s="293"/>
      <c r="K623" s="293"/>
      <c r="L623" s="293"/>
      <c r="M623" s="293"/>
      <c r="N623" s="293"/>
      <c r="O623" s="293"/>
      <c r="P623" s="293"/>
      <c r="Q623" s="293"/>
      <c r="R623" s="293"/>
      <c r="S623" s="293"/>
      <c r="T623" s="293"/>
      <c r="U623" s="293"/>
      <c r="V623" s="293"/>
      <c r="W623" s="293"/>
      <c r="X623" s="293"/>
      <c r="Y623" s="293"/>
      <c r="Z623" s="293"/>
      <c r="AA623" s="293"/>
      <c r="AB623" s="293"/>
      <c r="AC623" s="293"/>
      <c r="AD623" s="293"/>
      <c r="AE623" s="293"/>
      <c r="AF623" s="293"/>
      <c r="AG623" s="293"/>
      <c r="AH623" s="293"/>
      <c r="AI623" s="293"/>
    </row>
    <row r="624" spans="1:35" ht="23.1" customHeight="1">
      <c r="A624" s="293"/>
      <c r="B624" s="293"/>
      <c r="C624" s="296"/>
      <c r="D624" s="719"/>
      <c r="E624" s="719"/>
      <c r="F624" s="719"/>
      <c r="G624" s="719"/>
      <c r="H624" s="719"/>
      <c r="I624" s="712"/>
      <c r="J624" s="712"/>
      <c r="K624" s="296"/>
      <c r="L624" s="296"/>
      <c r="M624" s="296"/>
      <c r="N624" s="293"/>
      <c r="O624" s="293"/>
      <c r="P624" s="293"/>
      <c r="Q624" s="293"/>
      <c r="R624" s="293"/>
      <c r="S624" s="293"/>
      <c r="T624" s="293"/>
      <c r="U624" s="293"/>
      <c r="V624" s="293"/>
      <c r="W624" s="293"/>
      <c r="X624" s="728"/>
      <c r="Y624" s="728"/>
      <c r="Z624" s="728"/>
      <c r="AA624" s="728"/>
      <c r="AB624" s="728"/>
      <c r="AC624" s="734"/>
      <c r="AD624" s="734"/>
      <c r="AE624" s="734"/>
      <c r="AF624" s="734"/>
      <c r="AG624" s="734"/>
      <c r="AH624" s="734"/>
      <c r="AI624" s="734"/>
    </row>
    <row r="625" spans="1:35" ht="20.100000000000001" customHeight="1">
      <c r="A625" s="293"/>
      <c r="B625" s="293"/>
      <c r="C625" s="293"/>
      <c r="D625" s="294"/>
      <c r="E625" s="294"/>
      <c r="F625" s="294"/>
      <c r="G625" s="294"/>
      <c r="H625" s="294"/>
      <c r="I625" s="294"/>
      <c r="J625" s="294"/>
      <c r="K625" s="293"/>
      <c r="L625" s="293"/>
      <c r="M625" s="293"/>
      <c r="N625" s="293"/>
      <c r="O625" s="293"/>
      <c r="P625" s="293"/>
      <c r="Q625" s="293"/>
      <c r="R625" s="293"/>
      <c r="S625" s="293"/>
      <c r="T625" s="293"/>
      <c r="U625" s="293"/>
      <c r="V625" s="293"/>
      <c r="W625" s="293"/>
      <c r="X625" s="293"/>
      <c r="Y625" s="293"/>
      <c r="Z625" s="293"/>
      <c r="AA625" s="293"/>
      <c r="AB625" s="293"/>
      <c r="AC625" s="293"/>
      <c r="AD625" s="293"/>
      <c r="AE625" s="293"/>
      <c r="AF625" s="293"/>
      <c r="AG625" s="293"/>
      <c r="AH625" s="293"/>
      <c r="AI625" s="293"/>
    </row>
    <row r="626" spans="1:35" ht="23.1" customHeight="1">
      <c r="A626" s="293"/>
      <c r="B626" s="293"/>
      <c r="C626" s="295"/>
      <c r="D626" s="736"/>
      <c r="E626" s="736"/>
      <c r="F626" s="736"/>
      <c r="G626" s="736"/>
      <c r="H626" s="736"/>
      <c r="I626" s="736"/>
      <c r="J626" s="736"/>
      <c r="K626" s="296"/>
      <c r="L626" s="295"/>
      <c r="M626" s="295"/>
      <c r="N626" s="295"/>
      <c r="O626" s="293"/>
      <c r="P626" s="293"/>
      <c r="Q626" s="293"/>
      <c r="R626" s="293"/>
      <c r="S626" s="293"/>
      <c r="T626" s="293"/>
      <c r="U626" s="293"/>
      <c r="V626" s="293"/>
      <c r="W626" s="293"/>
      <c r="X626" s="726"/>
      <c r="Y626" s="726"/>
      <c r="Z626" s="726"/>
      <c r="AA626" s="726"/>
      <c r="AB626" s="726"/>
      <c r="AC626" s="726"/>
      <c r="AD626" s="726"/>
      <c r="AE626" s="726"/>
      <c r="AF626" s="727"/>
      <c r="AG626" s="727"/>
      <c r="AH626" s="727"/>
      <c r="AI626" s="293"/>
    </row>
    <row r="627" spans="1:35" ht="20.100000000000001" customHeight="1">
      <c r="A627" s="293"/>
      <c r="B627" s="293"/>
      <c r="C627" s="293"/>
      <c r="D627" s="735"/>
      <c r="E627" s="735"/>
      <c r="F627" s="735"/>
      <c r="G627" s="735"/>
      <c r="H627" s="735"/>
      <c r="I627" s="735"/>
      <c r="J627" s="735"/>
      <c r="K627" s="298"/>
      <c r="L627" s="298"/>
      <c r="M627" s="298"/>
      <c r="N627" s="298"/>
      <c r="O627" s="298"/>
      <c r="P627" s="298"/>
      <c r="Q627" s="298"/>
      <c r="R627" s="298"/>
      <c r="S627" s="293"/>
      <c r="T627" s="293"/>
      <c r="U627" s="293"/>
      <c r="V627" s="293"/>
      <c r="W627" s="293"/>
      <c r="X627" s="726"/>
      <c r="Y627" s="726"/>
      <c r="Z627" s="726"/>
      <c r="AA627" s="726"/>
      <c r="AB627" s="726"/>
      <c r="AC627" s="726"/>
      <c r="AD627" s="726"/>
      <c r="AE627" s="726"/>
      <c r="AF627" s="727"/>
      <c r="AG627" s="727"/>
      <c r="AH627" s="727"/>
      <c r="AI627" s="293"/>
    </row>
    <row r="628" spans="1:35" ht="20.100000000000001" customHeight="1">
      <c r="A628" s="293"/>
      <c r="B628" s="293"/>
      <c r="C628" s="293"/>
      <c r="D628" s="293"/>
      <c r="E628" s="293"/>
      <c r="F628" s="293"/>
      <c r="G628" s="293"/>
      <c r="H628" s="293"/>
      <c r="I628" s="293"/>
      <c r="J628" s="293"/>
      <c r="K628" s="293"/>
      <c r="L628" s="293"/>
      <c r="M628" s="293"/>
      <c r="N628" s="293"/>
      <c r="O628" s="293"/>
      <c r="P628" s="293"/>
      <c r="Q628" s="293"/>
      <c r="R628" s="293"/>
      <c r="S628" s="293"/>
      <c r="T628" s="293"/>
      <c r="U628" s="293"/>
      <c r="V628" s="293"/>
      <c r="W628" s="293"/>
      <c r="X628" s="726"/>
      <c r="Y628" s="726"/>
      <c r="Z628" s="726"/>
      <c r="AA628" s="726"/>
      <c r="AB628" s="726"/>
      <c r="AC628" s="726"/>
      <c r="AD628" s="726"/>
      <c r="AE628" s="726"/>
      <c r="AF628" s="727"/>
      <c r="AG628" s="727"/>
      <c r="AH628" s="727"/>
      <c r="AI628" s="293"/>
    </row>
    <row r="629" spans="1:35" ht="20.100000000000001" customHeight="1">
      <c r="A629" s="293"/>
      <c r="B629" s="293"/>
      <c r="C629" s="293"/>
      <c r="D629" s="293"/>
      <c r="E629" s="293"/>
      <c r="F629" s="728"/>
      <c r="G629" s="728"/>
      <c r="H629" s="728"/>
      <c r="I629" s="728"/>
      <c r="J629" s="728"/>
      <c r="K629" s="734"/>
      <c r="L629" s="734"/>
      <c r="M629" s="734"/>
      <c r="N629" s="734"/>
      <c r="O629" s="734"/>
      <c r="P629" s="734"/>
      <c r="Q629" s="734"/>
      <c r="R629" s="336"/>
      <c r="S629" s="293"/>
      <c r="T629" s="293"/>
      <c r="U629" s="293"/>
      <c r="V629" s="293"/>
      <c r="W629" s="293"/>
      <c r="X629" s="293"/>
      <c r="Y629" s="293"/>
      <c r="Z629" s="293"/>
      <c r="AA629" s="293"/>
      <c r="AB629" s="293"/>
      <c r="AC629" s="293"/>
      <c r="AD629" s="293"/>
      <c r="AE629" s="293"/>
      <c r="AF629" s="293"/>
      <c r="AG629" s="293"/>
      <c r="AH629" s="293"/>
      <c r="AI629" s="293"/>
    </row>
    <row r="630" spans="1:35" ht="20.100000000000001" customHeight="1">
      <c r="A630" s="293"/>
      <c r="B630" s="293"/>
      <c r="C630" s="293"/>
      <c r="D630" s="293"/>
      <c r="E630" s="293"/>
      <c r="F630" s="293"/>
      <c r="G630" s="293"/>
      <c r="H630" s="293"/>
      <c r="I630" s="293"/>
      <c r="J630" s="293"/>
      <c r="K630" s="293"/>
      <c r="L630" s="293"/>
      <c r="M630" s="293"/>
      <c r="N630" s="293"/>
      <c r="O630" s="293"/>
      <c r="P630" s="293"/>
      <c r="Q630" s="293"/>
      <c r="R630" s="293"/>
      <c r="S630" s="293"/>
      <c r="T630" s="293"/>
      <c r="U630" s="293"/>
      <c r="V630" s="293"/>
      <c r="W630" s="293"/>
      <c r="X630" s="293"/>
      <c r="Y630" s="293"/>
      <c r="Z630" s="293"/>
      <c r="AA630" s="293"/>
      <c r="AB630" s="293"/>
      <c r="AC630" s="293"/>
      <c r="AD630" s="293"/>
      <c r="AE630" s="293"/>
      <c r="AF630" s="293"/>
      <c r="AG630" s="293"/>
      <c r="AH630" s="293"/>
      <c r="AI630" s="293"/>
    </row>
    <row r="631" spans="1:35" ht="20.100000000000001" customHeight="1">
      <c r="A631" s="293"/>
      <c r="B631" s="293"/>
      <c r="C631" s="293"/>
      <c r="D631" s="293"/>
      <c r="E631" s="293"/>
      <c r="F631" s="726"/>
      <c r="G631" s="726"/>
      <c r="H631" s="726"/>
      <c r="I631" s="726"/>
      <c r="J631" s="726"/>
      <c r="K631" s="726"/>
      <c r="L631" s="726"/>
      <c r="M631" s="726"/>
      <c r="N631" s="727"/>
      <c r="O631" s="727"/>
      <c r="P631" s="727"/>
      <c r="Q631" s="293"/>
      <c r="R631" s="293"/>
      <c r="S631" s="293"/>
      <c r="T631" s="293"/>
      <c r="U631" s="293"/>
      <c r="V631" s="293"/>
      <c r="W631" s="293"/>
      <c r="X631" s="293"/>
      <c r="Y631" s="293"/>
      <c r="Z631" s="293"/>
      <c r="AA631" s="293"/>
      <c r="AB631" s="293"/>
      <c r="AC631" s="293"/>
      <c r="AD631" s="293"/>
      <c r="AE631" s="293"/>
      <c r="AF631" s="293"/>
      <c r="AG631" s="293"/>
      <c r="AH631" s="293"/>
      <c r="AI631" s="293"/>
    </row>
    <row r="632" spans="1:35" ht="20.100000000000001" customHeight="1">
      <c r="A632" s="293"/>
      <c r="B632" s="293"/>
      <c r="C632" s="293"/>
      <c r="D632" s="293"/>
      <c r="E632" s="293"/>
      <c r="F632" s="726"/>
      <c r="G632" s="726"/>
      <c r="H632" s="726"/>
      <c r="I632" s="726"/>
      <c r="J632" s="726"/>
      <c r="K632" s="726"/>
      <c r="L632" s="726"/>
      <c r="M632" s="726"/>
      <c r="N632" s="727"/>
      <c r="O632" s="727"/>
      <c r="P632" s="727"/>
      <c r="Q632" s="293"/>
      <c r="R632" s="293"/>
      <c r="S632" s="293"/>
      <c r="T632" s="293"/>
      <c r="U632" s="293"/>
      <c r="V632" s="293"/>
      <c r="W632" s="293"/>
      <c r="X632" s="293"/>
      <c r="Y632" s="293"/>
      <c r="Z632" s="293"/>
      <c r="AA632" s="293"/>
      <c r="AB632" s="293"/>
      <c r="AC632" s="293"/>
      <c r="AD632" s="293"/>
      <c r="AE632" s="293"/>
      <c r="AF632" s="725"/>
      <c r="AG632" s="725"/>
      <c r="AH632" s="787"/>
      <c r="AI632" s="787"/>
    </row>
    <row r="633" spans="1:35" ht="20.100000000000001" customHeight="1">
      <c r="A633" s="293"/>
      <c r="B633" s="293"/>
      <c r="C633" s="293"/>
      <c r="D633" s="293"/>
      <c r="E633" s="293"/>
      <c r="F633" s="726"/>
      <c r="G633" s="726"/>
      <c r="H633" s="726"/>
      <c r="I633" s="726"/>
      <c r="J633" s="726"/>
      <c r="K633" s="726"/>
      <c r="L633" s="726"/>
      <c r="M633" s="726"/>
      <c r="N633" s="727"/>
      <c r="O633" s="727"/>
      <c r="P633" s="727"/>
      <c r="Q633" s="293"/>
      <c r="R633" s="293"/>
      <c r="S633" s="293"/>
      <c r="T633" s="293"/>
      <c r="U633" s="719"/>
      <c r="V633" s="719"/>
      <c r="W633" s="719"/>
      <c r="X633" s="719"/>
      <c r="Y633" s="719"/>
      <c r="Z633" s="719"/>
      <c r="AA633" s="719"/>
      <c r="AB633" s="719"/>
      <c r="AC633" s="719"/>
      <c r="AD633" s="719"/>
      <c r="AE633" s="719"/>
      <c r="AF633" s="297"/>
      <c r="AG633" s="293"/>
      <c r="AH633" s="293"/>
      <c r="AI633" s="293"/>
    </row>
    <row r="634" spans="1:35" ht="20.100000000000001" customHeight="1">
      <c r="A634" s="293"/>
      <c r="B634" s="293"/>
      <c r="C634" s="293"/>
      <c r="D634" s="293"/>
      <c r="E634" s="293"/>
      <c r="F634" s="293"/>
      <c r="G634" s="293"/>
      <c r="H634" s="293"/>
      <c r="I634" s="293"/>
      <c r="J634" s="293"/>
      <c r="K634" s="293"/>
      <c r="L634" s="293"/>
      <c r="M634" s="293"/>
      <c r="N634" s="293"/>
      <c r="O634" s="293"/>
      <c r="P634" s="293"/>
      <c r="Q634" s="293"/>
      <c r="R634" s="293"/>
      <c r="S634" s="293"/>
      <c r="T634" s="293"/>
      <c r="U634" s="293"/>
      <c r="V634" s="293"/>
      <c r="W634" s="293"/>
      <c r="X634" s="293"/>
      <c r="Y634" s="293"/>
      <c r="Z634" s="293"/>
      <c r="AA634" s="293"/>
      <c r="AB634" s="293"/>
      <c r="AC634" s="293"/>
      <c r="AD634" s="293"/>
      <c r="AE634" s="293"/>
      <c r="AF634" s="293"/>
      <c r="AG634" s="293"/>
      <c r="AH634" s="293"/>
      <c r="AI634" s="293"/>
    </row>
    <row r="635" spans="1:35" ht="22.5" customHeight="1">
      <c r="A635" s="293"/>
      <c r="B635" s="293"/>
      <c r="C635" s="293"/>
      <c r="D635" s="293"/>
      <c r="E635" s="293"/>
      <c r="F635" s="293"/>
      <c r="G635" s="293"/>
      <c r="H635" s="293"/>
      <c r="I635" s="293"/>
      <c r="J635" s="293"/>
      <c r="K635" s="293"/>
      <c r="L635" s="293"/>
      <c r="M635" s="293"/>
      <c r="N635" s="293"/>
      <c r="O635" s="293"/>
      <c r="P635" s="293"/>
      <c r="Q635" s="293"/>
      <c r="R635" s="293"/>
      <c r="S635" s="293"/>
      <c r="T635" s="293"/>
      <c r="U635" s="296"/>
      <c r="V635" s="751"/>
      <c r="W635" s="751"/>
      <c r="X635" s="751"/>
      <c r="Y635" s="751"/>
      <c r="Z635" s="751"/>
      <c r="AA635" s="750"/>
      <c r="AB635" s="750"/>
      <c r="AC635" s="296"/>
      <c r="AD635" s="296"/>
      <c r="AE635" s="296"/>
      <c r="AF635" s="293"/>
      <c r="AG635" s="293"/>
      <c r="AH635" s="293"/>
      <c r="AI635" s="293"/>
    </row>
    <row r="636" spans="1:35" ht="22.5" customHeight="1">
      <c r="A636" s="293"/>
      <c r="B636" s="293"/>
      <c r="C636" s="293"/>
      <c r="D636" s="293"/>
      <c r="E636" s="293"/>
      <c r="F636" s="293"/>
      <c r="G636" s="293"/>
      <c r="H636" s="293"/>
      <c r="I636" s="293"/>
      <c r="J636" s="293"/>
      <c r="K636" s="293"/>
      <c r="L636" s="293"/>
      <c r="M636" s="293"/>
      <c r="N636" s="293"/>
      <c r="O636" s="293"/>
      <c r="P636" s="293"/>
      <c r="Q636" s="293"/>
      <c r="R636" s="293"/>
      <c r="S636" s="293"/>
      <c r="T636" s="293"/>
      <c r="U636" s="293"/>
      <c r="V636" s="294"/>
      <c r="W636" s="294"/>
      <c r="X636" s="294"/>
      <c r="Y636" s="294"/>
      <c r="Z636" s="294"/>
      <c r="AA636" s="294"/>
      <c r="AB636" s="294"/>
      <c r="AC636" s="293"/>
      <c r="AD636" s="293"/>
      <c r="AE636" s="293"/>
      <c r="AF636" s="293"/>
      <c r="AG636" s="293"/>
      <c r="AH636" s="293"/>
      <c r="AI636" s="293"/>
    </row>
    <row r="637" spans="1:35" ht="20.100000000000001" customHeight="1">
      <c r="A637" s="293"/>
      <c r="B637" s="293"/>
      <c r="C637" s="293"/>
      <c r="D637" s="293"/>
      <c r="E637" s="293"/>
      <c r="F637" s="293"/>
      <c r="G637" s="293"/>
      <c r="H637" s="293"/>
      <c r="I637" s="293"/>
      <c r="J637" s="293"/>
      <c r="K637" s="293"/>
      <c r="L637" s="293"/>
      <c r="M637" s="293"/>
      <c r="N637" s="725"/>
      <c r="O637" s="725"/>
      <c r="P637" s="725"/>
      <c r="Q637" s="725"/>
      <c r="R637" s="334"/>
      <c r="S637" s="293"/>
      <c r="T637" s="293"/>
      <c r="U637" s="295"/>
      <c r="V637" s="736"/>
      <c r="W637" s="736"/>
      <c r="X637" s="736"/>
      <c r="Y637" s="736"/>
      <c r="Z637" s="736"/>
      <c r="AA637" s="736"/>
      <c r="AB637" s="736"/>
      <c r="AC637" s="296"/>
      <c r="AD637" s="295"/>
      <c r="AE637" s="295"/>
      <c r="AF637" s="295"/>
      <c r="AG637" s="293"/>
      <c r="AH637" s="293"/>
      <c r="AI637" s="293"/>
    </row>
    <row r="638" spans="1:35" ht="23.1" customHeight="1">
      <c r="A638" s="293"/>
      <c r="B638" s="293"/>
      <c r="C638" s="719"/>
      <c r="D638" s="719"/>
      <c r="E638" s="719"/>
      <c r="F638" s="719"/>
      <c r="G638" s="719"/>
      <c r="H638" s="719"/>
      <c r="I638" s="719"/>
      <c r="J638" s="719"/>
      <c r="K638" s="719"/>
      <c r="L638" s="719"/>
      <c r="M638" s="719"/>
      <c r="N638" s="297"/>
      <c r="O638" s="293"/>
      <c r="P638" s="293"/>
      <c r="Q638" s="293"/>
      <c r="R638" s="293"/>
      <c r="S638" s="293"/>
      <c r="T638" s="293"/>
      <c r="U638" s="293"/>
      <c r="V638" s="735"/>
      <c r="W638" s="735"/>
      <c r="X638" s="735"/>
      <c r="Y638" s="735"/>
      <c r="Z638" s="735"/>
      <c r="AA638" s="735"/>
      <c r="AB638" s="735"/>
      <c r="AC638" s="298"/>
      <c r="AD638" s="298"/>
      <c r="AE638" s="298"/>
      <c r="AF638" s="298"/>
      <c r="AG638" s="298"/>
      <c r="AH638" s="298"/>
      <c r="AI638" s="298"/>
    </row>
    <row r="639" spans="1:35" ht="20.100000000000001" customHeight="1">
      <c r="A639" s="293"/>
      <c r="B639" s="293"/>
      <c r="C639" s="293"/>
      <c r="D639" s="293"/>
      <c r="E639" s="293"/>
      <c r="F639" s="293"/>
      <c r="G639" s="293"/>
      <c r="H639" s="293"/>
      <c r="I639" s="293"/>
      <c r="J639" s="293"/>
      <c r="K639" s="293"/>
      <c r="L639" s="293"/>
      <c r="M639" s="293"/>
      <c r="N639" s="293"/>
      <c r="O639" s="293"/>
      <c r="P639" s="293"/>
      <c r="Q639" s="293"/>
      <c r="R639" s="293"/>
      <c r="S639" s="293"/>
      <c r="T639" s="293"/>
      <c r="U639" s="293"/>
      <c r="V639" s="293"/>
      <c r="W639" s="293"/>
      <c r="X639" s="293"/>
      <c r="Y639" s="293"/>
      <c r="Z639" s="293"/>
      <c r="AA639" s="293"/>
      <c r="AB639" s="293"/>
      <c r="AC639" s="293"/>
      <c r="AD639" s="293"/>
      <c r="AE639" s="293"/>
      <c r="AF639" s="293"/>
      <c r="AG639" s="293"/>
      <c r="AH639" s="293"/>
      <c r="AI639" s="293"/>
    </row>
    <row r="640" spans="1:35" ht="23.1" customHeight="1">
      <c r="A640" s="293"/>
      <c r="B640" s="293"/>
      <c r="C640" s="296"/>
      <c r="D640" s="719"/>
      <c r="E640" s="719"/>
      <c r="F640" s="719"/>
      <c r="G640" s="719"/>
      <c r="H640" s="719"/>
      <c r="I640" s="712"/>
      <c r="J640" s="712"/>
      <c r="K640" s="296"/>
      <c r="L640" s="296"/>
      <c r="M640" s="296"/>
      <c r="N640" s="293"/>
      <c r="O640" s="293"/>
      <c r="P640" s="293"/>
      <c r="Q640" s="293"/>
      <c r="R640" s="293"/>
      <c r="S640" s="293"/>
      <c r="T640" s="293"/>
      <c r="U640" s="293"/>
      <c r="V640" s="293"/>
      <c r="W640" s="293"/>
      <c r="X640" s="728"/>
      <c r="Y640" s="728"/>
      <c r="Z640" s="728"/>
      <c r="AA640" s="728"/>
      <c r="AB640" s="728"/>
      <c r="AC640" s="734"/>
      <c r="AD640" s="734"/>
      <c r="AE640" s="734"/>
      <c r="AF640" s="734"/>
      <c r="AG640" s="734"/>
      <c r="AH640" s="734"/>
      <c r="AI640" s="734"/>
    </row>
    <row r="641" spans="1:35" ht="20.100000000000001" customHeight="1">
      <c r="A641" s="293"/>
      <c r="B641" s="293"/>
      <c r="C641" s="293"/>
      <c r="D641" s="294"/>
      <c r="E641" s="294"/>
      <c r="F641" s="294"/>
      <c r="G641" s="294"/>
      <c r="H641" s="294"/>
      <c r="I641" s="294"/>
      <c r="J641" s="294"/>
      <c r="K641" s="293"/>
      <c r="L641" s="293"/>
      <c r="M641" s="293"/>
      <c r="N641" s="293"/>
      <c r="O641" s="293"/>
      <c r="P641" s="293"/>
      <c r="Q641" s="293"/>
      <c r="R641" s="293"/>
      <c r="S641" s="293"/>
      <c r="T641" s="293"/>
      <c r="U641" s="293"/>
      <c r="V641" s="293"/>
      <c r="W641" s="293"/>
      <c r="X641" s="293"/>
      <c r="Y641" s="293"/>
      <c r="Z641" s="293"/>
      <c r="AA641" s="293"/>
      <c r="AB641" s="293"/>
      <c r="AC641" s="293"/>
      <c r="AD641" s="293"/>
      <c r="AE641" s="293"/>
      <c r="AF641" s="293"/>
      <c r="AG641" s="293"/>
      <c r="AH641" s="293"/>
      <c r="AI641" s="293"/>
    </row>
    <row r="642" spans="1:35" ht="23.1" customHeight="1">
      <c r="A642" s="293"/>
      <c r="B642" s="293"/>
      <c r="C642" s="295"/>
      <c r="D642" s="736"/>
      <c r="E642" s="736"/>
      <c r="F642" s="736"/>
      <c r="G642" s="736"/>
      <c r="H642" s="736"/>
      <c r="I642" s="736"/>
      <c r="J642" s="736"/>
      <c r="K642" s="296"/>
      <c r="L642" s="295"/>
      <c r="M642" s="295"/>
      <c r="N642" s="295"/>
      <c r="O642" s="293"/>
      <c r="P642" s="293"/>
      <c r="Q642" s="293"/>
      <c r="R642" s="293"/>
      <c r="S642" s="293"/>
      <c r="T642" s="293"/>
      <c r="U642" s="293"/>
      <c r="V642" s="293"/>
      <c r="W642" s="293"/>
      <c r="X642" s="747"/>
      <c r="Y642" s="747"/>
      <c r="Z642" s="747"/>
      <c r="AA642" s="747"/>
      <c r="AB642" s="747"/>
      <c r="AC642" s="747"/>
      <c r="AD642" s="747"/>
      <c r="AE642" s="747"/>
      <c r="AF642" s="727"/>
      <c r="AG642" s="727"/>
      <c r="AH642" s="727"/>
      <c r="AI642" s="293"/>
    </row>
    <row r="643" spans="1:35" ht="20.100000000000001" customHeight="1">
      <c r="A643" s="293"/>
      <c r="B643" s="293"/>
      <c r="C643" s="293"/>
      <c r="D643" s="735"/>
      <c r="E643" s="735"/>
      <c r="F643" s="735"/>
      <c r="G643" s="735"/>
      <c r="H643" s="735"/>
      <c r="I643" s="735"/>
      <c r="J643" s="735"/>
      <c r="K643" s="298"/>
      <c r="L643" s="298"/>
      <c r="M643" s="298"/>
      <c r="N643" s="298"/>
      <c r="O643" s="298"/>
      <c r="P643" s="298"/>
      <c r="Q643" s="298"/>
      <c r="R643" s="298"/>
      <c r="S643" s="293"/>
      <c r="T643" s="293"/>
      <c r="U643" s="293"/>
      <c r="V643" s="293"/>
      <c r="W643" s="293"/>
      <c r="X643" s="747"/>
      <c r="Y643" s="747"/>
      <c r="Z643" s="747"/>
      <c r="AA643" s="747"/>
      <c r="AB643" s="747"/>
      <c r="AC643" s="747"/>
      <c r="AD643" s="747"/>
      <c r="AE643" s="747"/>
      <c r="AF643" s="727"/>
      <c r="AG643" s="727"/>
      <c r="AH643" s="727"/>
      <c r="AI643" s="293"/>
    </row>
    <row r="644" spans="1:35" ht="20.100000000000001" customHeight="1">
      <c r="A644" s="293"/>
      <c r="B644" s="293"/>
      <c r="C644" s="293"/>
      <c r="D644" s="293"/>
      <c r="E644" s="293"/>
      <c r="F644" s="293"/>
      <c r="G644" s="293"/>
      <c r="H644" s="293"/>
      <c r="I644" s="293"/>
      <c r="J644" s="293"/>
      <c r="K644" s="293"/>
      <c r="L644" s="293"/>
      <c r="M644" s="293"/>
      <c r="N644" s="293"/>
      <c r="O644" s="293"/>
      <c r="P644" s="293"/>
      <c r="Q644" s="293"/>
      <c r="R644" s="293"/>
      <c r="S644" s="293"/>
      <c r="T644" s="293"/>
      <c r="U644" s="293"/>
      <c r="V644" s="293"/>
      <c r="W644" s="293"/>
      <c r="X644" s="726"/>
      <c r="Y644" s="726"/>
      <c r="Z644" s="726"/>
      <c r="AA644" s="726"/>
      <c r="AB644" s="726"/>
      <c r="AC644" s="726"/>
      <c r="AD644" s="726"/>
      <c r="AE644" s="726"/>
      <c r="AF644" s="727"/>
      <c r="AG644" s="727"/>
      <c r="AH644" s="727"/>
      <c r="AI644" s="293"/>
    </row>
    <row r="645" spans="1:35" ht="20.100000000000001" customHeight="1">
      <c r="A645" s="293"/>
      <c r="B645" s="293"/>
      <c r="C645" s="293"/>
      <c r="D645" s="293"/>
      <c r="E645" s="293"/>
      <c r="F645" s="728"/>
      <c r="G645" s="728"/>
      <c r="H645" s="728"/>
      <c r="I645" s="728"/>
      <c r="J645" s="728"/>
      <c r="K645" s="734"/>
      <c r="L645" s="734"/>
      <c r="M645" s="734"/>
      <c r="N645" s="734"/>
      <c r="O645" s="734"/>
      <c r="P645" s="734"/>
      <c r="Q645" s="734"/>
      <c r="R645" s="336"/>
      <c r="S645" s="293"/>
      <c r="T645" s="293"/>
      <c r="U645" s="293"/>
      <c r="V645" s="293"/>
      <c r="W645" s="293"/>
      <c r="X645" s="293"/>
      <c r="Y645" s="293"/>
      <c r="Z645" s="293"/>
      <c r="AA645" s="293"/>
      <c r="AB645" s="293"/>
      <c r="AC645" s="293"/>
      <c r="AD645" s="293"/>
      <c r="AE645" s="293"/>
      <c r="AF645" s="293"/>
      <c r="AG645" s="293"/>
      <c r="AH645" s="293"/>
      <c r="AI645" s="293"/>
    </row>
    <row r="646" spans="1:35" ht="20.100000000000001" customHeight="1">
      <c r="A646" s="293"/>
      <c r="B646" s="293"/>
      <c r="C646" s="293"/>
      <c r="D646" s="293"/>
      <c r="E646" s="293"/>
      <c r="F646" s="293"/>
      <c r="G646" s="293"/>
      <c r="H646" s="293"/>
      <c r="I646" s="293"/>
      <c r="J646" s="293"/>
      <c r="K646" s="293"/>
      <c r="L646" s="293"/>
      <c r="M646" s="293"/>
      <c r="N646" s="293"/>
      <c r="O646" s="293"/>
      <c r="P646" s="293"/>
      <c r="Q646" s="293"/>
      <c r="R646" s="293"/>
      <c r="S646" s="293"/>
      <c r="T646" s="293"/>
      <c r="U646" s="293"/>
      <c r="V646" s="293"/>
      <c r="W646" s="293"/>
      <c r="X646" s="293"/>
      <c r="Y646" s="293"/>
      <c r="Z646" s="293"/>
      <c r="AA646" s="293"/>
      <c r="AB646" s="293"/>
      <c r="AC646" s="293"/>
      <c r="AD646" s="293"/>
      <c r="AE646" s="293"/>
      <c r="AF646" s="725"/>
      <c r="AG646" s="725"/>
      <c r="AH646" s="748"/>
      <c r="AI646" s="748"/>
    </row>
    <row r="647" spans="1:35" ht="20.100000000000001" customHeight="1">
      <c r="A647" s="293"/>
      <c r="B647" s="293"/>
      <c r="C647" s="293"/>
      <c r="D647" s="293"/>
      <c r="E647" s="293"/>
      <c r="F647" s="726"/>
      <c r="G647" s="726"/>
      <c r="H647" s="726"/>
      <c r="I647" s="726"/>
      <c r="J647" s="726"/>
      <c r="K647" s="726"/>
      <c r="L647" s="726"/>
      <c r="M647" s="726"/>
      <c r="N647" s="727"/>
      <c r="O647" s="727"/>
      <c r="P647" s="727"/>
      <c r="Q647" s="293"/>
      <c r="R647" s="293"/>
      <c r="S647" s="293"/>
      <c r="T647" s="293"/>
      <c r="U647" s="719"/>
      <c r="V647" s="719"/>
      <c r="W647" s="719"/>
      <c r="X647" s="719"/>
      <c r="Y647" s="719"/>
      <c r="Z647" s="719"/>
      <c r="AA647" s="719"/>
      <c r="AB647" s="719"/>
      <c r="AC647" s="719"/>
      <c r="AD647" s="719"/>
      <c r="AE647" s="719"/>
      <c r="AF647" s="297"/>
      <c r="AG647" s="293"/>
      <c r="AH647" s="293"/>
      <c r="AI647" s="293"/>
    </row>
    <row r="648" spans="1:35" ht="20.100000000000001" customHeight="1">
      <c r="A648" s="293"/>
      <c r="B648" s="293"/>
      <c r="C648" s="293"/>
      <c r="D648" s="293"/>
      <c r="E648" s="293"/>
      <c r="F648" s="726"/>
      <c r="G648" s="726"/>
      <c r="H648" s="726"/>
      <c r="I648" s="726"/>
      <c r="J648" s="726"/>
      <c r="K648" s="726"/>
      <c r="L648" s="726"/>
      <c r="M648" s="726"/>
      <c r="N648" s="727"/>
      <c r="O648" s="727"/>
      <c r="P648" s="727"/>
      <c r="Q648" s="293"/>
      <c r="R648" s="293"/>
      <c r="S648" s="293"/>
      <c r="T648" s="293"/>
      <c r="U648" s="293"/>
      <c r="V648" s="293"/>
      <c r="W648" s="293"/>
      <c r="X648" s="293"/>
      <c r="Y648" s="293"/>
      <c r="Z648" s="293"/>
      <c r="AA648" s="293"/>
      <c r="AB648" s="293"/>
      <c r="AC648" s="293"/>
      <c r="AD648" s="293"/>
      <c r="AE648" s="293"/>
      <c r="AF648" s="293"/>
      <c r="AG648" s="293"/>
      <c r="AH648" s="293"/>
      <c r="AI648" s="293"/>
    </row>
    <row r="649" spans="1:35" ht="20.100000000000001" customHeight="1">
      <c r="A649" s="293"/>
      <c r="B649" s="293"/>
      <c r="C649" s="293"/>
      <c r="D649" s="293"/>
      <c r="E649" s="293"/>
      <c r="F649" s="726"/>
      <c r="G649" s="726"/>
      <c r="H649" s="726"/>
      <c r="I649" s="726"/>
      <c r="J649" s="726"/>
      <c r="K649" s="726"/>
      <c r="L649" s="726"/>
      <c r="M649" s="726"/>
      <c r="N649" s="727"/>
      <c r="O649" s="727"/>
      <c r="P649" s="727"/>
      <c r="Q649" s="293"/>
      <c r="R649" s="293"/>
      <c r="S649" s="293"/>
      <c r="T649" s="293"/>
      <c r="U649" s="296"/>
      <c r="V649" s="749"/>
      <c r="W649" s="749"/>
      <c r="X649" s="749"/>
      <c r="Y649" s="749"/>
      <c r="Z649" s="749"/>
      <c r="AA649" s="712"/>
      <c r="AB649" s="712"/>
      <c r="AC649" s="296"/>
      <c r="AD649" s="296"/>
      <c r="AE649" s="296"/>
      <c r="AF649" s="293"/>
      <c r="AG649" s="293"/>
      <c r="AH649" s="293"/>
      <c r="AI649" s="293"/>
    </row>
    <row r="650" spans="1:35" ht="20.100000000000001" customHeight="1">
      <c r="A650" s="293"/>
      <c r="B650" s="293"/>
      <c r="C650" s="293"/>
      <c r="D650" s="293"/>
      <c r="E650" s="293"/>
      <c r="F650" s="293"/>
      <c r="G650" s="293"/>
      <c r="H650" s="293"/>
      <c r="I650" s="293"/>
      <c r="J650" s="293"/>
      <c r="K650" s="293"/>
      <c r="L650" s="293"/>
      <c r="M650" s="293"/>
      <c r="N650" s="293"/>
      <c r="O650" s="293"/>
      <c r="P650" s="293"/>
      <c r="Q650" s="293"/>
      <c r="R650" s="293"/>
      <c r="S650" s="293"/>
      <c r="T650" s="293"/>
      <c r="U650" s="293"/>
      <c r="V650" s="294"/>
      <c r="W650" s="294"/>
      <c r="X650" s="294"/>
      <c r="Y650" s="294"/>
      <c r="Z650" s="294"/>
      <c r="AA650" s="294"/>
      <c r="AB650" s="294"/>
      <c r="AC650" s="293"/>
      <c r="AD650" s="293"/>
      <c r="AE650" s="293"/>
      <c r="AF650" s="293"/>
      <c r="AG650" s="293"/>
      <c r="AH650" s="293"/>
      <c r="AI650" s="293"/>
    </row>
    <row r="651" spans="1:35" ht="22.5" customHeight="1">
      <c r="A651" s="293"/>
      <c r="B651" s="293"/>
      <c r="C651" s="293"/>
      <c r="D651" s="293"/>
      <c r="E651" s="293"/>
      <c r="F651" s="293"/>
      <c r="G651" s="293"/>
      <c r="H651" s="293"/>
      <c r="I651" s="293"/>
      <c r="J651" s="293"/>
      <c r="K651" s="293"/>
      <c r="L651" s="293"/>
      <c r="M651" s="293"/>
      <c r="N651" s="293"/>
      <c r="O651" s="293"/>
      <c r="P651" s="293"/>
      <c r="Q651" s="293"/>
      <c r="R651" s="293"/>
      <c r="S651" s="293"/>
      <c r="T651" s="293"/>
      <c r="U651" s="295"/>
      <c r="V651" s="736"/>
      <c r="W651" s="736"/>
      <c r="X651" s="736"/>
      <c r="Y651" s="736"/>
      <c r="Z651" s="736"/>
      <c r="AA651" s="736"/>
      <c r="AB651" s="736"/>
      <c r="AC651" s="296"/>
      <c r="AD651" s="295"/>
      <c r="AE651" s="295"/>
      <c r="AF651" s="295"/>
      <c r="AG651" s="293"/>
      <c r="AH651" s="293"/>
      <c r="AI651" s="293"/>
    </row>
    <row r="652" spans="1:35" ht="22.5" customHeight="1">
      <c r="A652" s="293"/>
      <c r="B652" s="293"/>
      <c r="C652" s="293"/>
      <c r="D652" s="293"/>
      <c r="E652" s="293"/>
      <c r="F652" s="293"/>
      <c r="G652" s="293"/>
      <c r="H652" s="293"/>
      <c r="I652" s="293"/>
      <c r="J652" s="293"/>
      <c r="K652" s="293"/>
      <c r="L652" s="293"/>
      <c r="M652" s="293"/>
      <c r="N652" s="293"/>
      <c r="O652" s="293"/>
      <c r="P652" s="293"/>
      <c r="Q652" s="293"/>
      <c r="R652" s="293"/>
      <c r="S652" s="293"/>
      <c r="T652" s="293"/>
      <c r="U652" s="293"/>
      <c r="V652" s="735"/>
      <c r="W652" s="735"/>
      <c r="X652" s="735"/>
      <c r="Y652" s="735"/>
      <c r="Z652" s="735"/>
      <c r="AA652" s="735"/>
      <c r="AB652" s="735"/>
      <c r="AC652" s="298"/>
      <c r="AD652" s="298"/>
      <c r="AE652" s="298"/>
      <c r="AF652" s="298"/>
      <c r="AG652" s="298"/>
      <c r="AH652" s="298"/>
      <c r="AI652" s="298"/>
    </row>
    <row r="653" spans="1:35" ht="20.100000000000001" customHeight="1">
      <c r="A653" s="293"/>
      <c r="B653" s="293"/>
      <c r="C653" s="293"/>
      <c r="D653" s="293"/>
      <c r="E653" s="293"/>
      <c r="F653" s="293"/>
      <c r="G653" s="293"/>
      <c r="H653" s="293"/>
      <c r="I653" s="293"/>
      <c r="J653" s="293"/>
      <c r="K653" s="293"/>
      <c r="L653" s="293"/>
      <c r="M653" s="293"/>
      <c r="N653" s="725"/>
      <c r="O653" s="725"/>
      <c r="P653" s="725"/>
      <c r="Q653" s="725"/>
      <c r="R653" s="334"/>
      <c r="S653" s="293"/>
      <c r="T653" s="293"/>
      <c r="U653" s="293"/>
      <c r="V653" s="293"/>
      <c r="W653" s="293"/>
      <c r="X653" s="293"/>
      <c r="Y653" s="293"/>
      <c r="Z653" s="293"/>
      <c r="AA653" s="293"/>
      <c r="AB653" s="293"/>
      <c r="AC653" s="293"/>
      <c r="AD653" s="293"/>
      <c r="AE653" s="293"/>
      <c r="AF653" s="293"/>
      <c r="AG653" s="293"/>
      <c r="AH653" s="293"/>
      <c r="AI653" s="293"/>
    </row>
    <row r="654" spans="1:35" ht="23.1" customHeight="1">
      <c r="A654" s="293"/>
      <c r="B654" s="293"/>
      <c r="C654" s="719"/>
      <c r="D654" s="719"/>
      <c r="E654" s="719"/>
      <c r="F654" s="719"/>
      <c r="G654" s="719"/>
      <c r="H654" s="719"/>
      <c r="I654" s="719"/>
      <c r="J654" s="719"/>
      <c r="K654" s="719"/>
      <c r="L654" s="719"/>
      <c r="M654" s="719"/>
      <c r="N654" s="297"/>
      <c r="O654" s="293"/>
      <c r="P654" s="293"/>
      <c r="Q654" s="293"/>
      <c r="R654" s="293"/>
      <c r="S654" s="293"/>
      <c r="T654" s="293"/>
      <c r="U654" s="293"/>
      <c r="V654" s="293"/>
      <c r="W654" s="293"/>
      <c r="X654" s="728"/>
      <c r="Y654" s="728"/>
      <c r="Z654" s="728"/>
      <c r="AA654" s="728"/>
      <c r="AB654" s="728"/>
      <c r="AC654" s="734"/>
      <c r="AD654" s="734"/>
      <c r="AE654" s="734"/>
      <c r="AF654" s="734"/>
      <c r="AG654" s="734"/>
      <c r="AH654" s="734"/>
      <c r="AI654" s="734"/>
    </row>
    <row r="655" spans="1:35" ht="20.100000000000001" customHeight="1">
      <c r="A655" s="293"/>
      <c r="B655" s="293"/>
      <c r="C655" s="293"/>
      <c r="D655" s="293"/>
      <c r="E655" s="293"/>
      <c r="F655" s="293"/>
      <c r="G655" s="293"/>
      <c r="H655" s="293"/>
      <c r="I655" s="293"/>
      <c r="J655" s="293"/>
      <c r="K655" s="293"/>
      <c r="L655" s="293"/>
      <c r="M655" s="293"/>
      <c r="N655" s="293"/>
      <c r="O655" s="293"/>
      <c r="P655" s="293"/>
      <c r="Q655" s="293"/>
      <c r="R655" s="293"/>
      <c r="S655" s="293"/>
      <c r="T655" s="293"/>
      <c r="U655" s="293"/>
      <c r="V655" s="293"/>
      <c r="W655" s="293"/>
      <c r="X655" s="293"/>
      <c r="Y655" s="293"/>
      <c r="Z655" s="293"/>
      <c r="AA655" s="293"/>
      <c r="AB655" s="293"/>
      <c r="AC655" s="293"/>
      <c r="AD655" s="293"/>
      <c r="AE655" s="293"/>
      <c r="AF655" s="293"/>
      <c r="AG655" s="293"/>
      <c r="AH655" s="293"/>
      <c r="AI655" s="293"/>
    </row>
    <row r="656" spans="1:35" ht="23.1" customHeight="1">
      <c r="A656" s="293"/>
      <c r="B656" s="293"/>
      <c r="C656" s="296"/>
      <c r="D656" s="719"/>
      <c r="E656" s="719"/>
      <c r="F656" s="719"/>
      <c r="G656" s="719"/>
      <c r="H656" s="719"/>
      <c r="I656" s="712"/>
      <c r="J656" s="712"/>
      <c r="K656" s="296"/>
      <c r="L656" s="296"/>
      <c r="M656" s="296"/>
      <c r="N656" s="293"/>
      <c r="O656" s="293"/>
      <c r="P656" s="293"/>
      <c r="Q656" s="293"/>
      <c r="R656" s="293"/>
      <c r="S656" s="293"/>
      <c r="T656" s="293"/>
      <c r="U656" s="293"/>
      <c r="V656" s="293"/>
      <c r="W656" s="293"/>
      <c r="X656" s="726"/>
      <c r="Y656" s="726"/>
      <c r="Z656" s="726"/>
      <c r="AA656" s="726"/>
      <c r="AB656" s="726"/>
      <c r="AC656" s="726"/>
      <c r="AD656" s="726"/>
      <c r="AE656" s="726"/>
      <c r="AF656" s="727"/>
      <c r="AG656" s="727"/>
      <c r="AH656" s="727"/>
      <c r="AI656" s="293"/>
    </row>
    <row r="657" spans="1:35" ht="20.100000000000001" customHeight="1">
      <c r="A657" s="293"/>
      <c r="B657" s="293"/>
      <c r="C657" s="293"/>
      <c r="D657" s="294"/>
      <c r="E657" s="294"/>
      <c r="F657" s="294"/>
      <c r="G657" s="294"/>
      <c r="H657" s="294"/>
      <c r="I657" s="294"/>
      <c r="J657" s="294"/>
      <c r="K657" s="293"/>
      <c r="L657" s="293"/>
      <c r="M657" s="293"/>
      <c r="N657" s="293"/>
      <c r="O657" s="293"/>
      <c r="P657" s="293"/>
      <c r="Q657" s="293"/>
      <c r="R657" s="293"/>
      <c r="S657" s="293"/>
      <c r="T657" s="293"/>
      <c r="U657" s="293"/>
      <c r="V657" s="293"/>
      <c r="W657" s="293"/>
      <c r="X657" s="726"/>
      <c r="Y657" s="726"/>
      <c r="Z657" s="726"/>
      <c r="AA657" s="726"/>
      <c r="AB657" s="726"/>
      <c r="AC657" s="726"/>
      <c r="AD657" s="726"/>
      <c r="AE657" s="726"/>
      <c r="AF657" s="727"/>
      <c r="AG657" s="727"/>
      <c r="AH657" s="727"/>
      <c r="AI657" s="293"/>
    </row>
    <row r="658" spans="1:35" ht="23.1" customHeight="1">
      <c r="A658" s="293"/>
      <c r="B658" s="293"/>
      <c r="C658" s="295"/>
      <c r="D658" s="736"/>
      <c r="E658" s="736"/>
      <c r="F658" s="736"/>
      <c r="G658" s="736"/>
      <c r="H658" s="736"/>
      <c r="I658" s="736"/>
      <c r="J658" s="736"/>
      <c r="K658" s="296"/>
      <c r="L658" s="295"/>
      <c r="M658" s="295"/>
      <c r="N658" s="295"/>
      <c r="O658" s="293"/>
      <c r="P658" s="293"/>
      <c r="Q658" s="293"/>
      <c r="R658" s="293"/>
      <c r="S658" s="293"/>
      <c r="T658" s="293"/>
      <c r="U658" s="293"/>
      <c r="V658" s="293"/>
      <c r="W658" s="293"/>
      <c r="X658" s="726"/>
      <c r="Y658" s="726"/>
      <c r="Z658" s="726"/>
      <c r="AA658" s="726"/>
      <c r="AB658" s="726"/>
      <c r="AC658" s="726"/>
      <c r="AD658" s="726"/>
      <c r="AE658" s="726"/>
      <c r="AF658" s="727"/>
      <c r="AG658" s="727"/>
      <c r="AH658" s="727"/>
      <c r="AI658" s="293"/>
    </row>
    <row r="659" spans="1:35" ht="20.100000000000001" customHeight="1">
      <c r="A659" s="293"/>
      <c r="B659" s="293"/>
      <c r="C659" s="293"/>
      <c r="D659" s="735"/>
      <c r="E659" s="735"/>
      <c r="F659" s="735"/>
      <c r="G659" s="735"/>
      <c r="H659" s="735"/>
      <c r="I659" s="735"/>
      <c r="J659" s="735"/>
      <c r="K659" s="298"/>
      <c r="L659" s="298"/>
      <c r="M659" s="298"/>
      <c r="N659" s="298"/>
      <c r="O659" s="298"/>
      <c r="P659" s="298"/>
      <c r="Q659" s="298"/>
      <c r="R659" s="298"/>
      <c r="S659" s="293"/>
      <c r="T659" s="293"/>
      <c r="U659" s="293"/>
      <c r="V659" s="293"/>
      <c r="W659" s="293"/>
      <c r="X659" s="293"/>
      <c r="Y659" s="293"/>
      <c r="Z659" s="293"/>
      <c r="AA659" s="293"/>
      <c r="AB659" s="293"/>
      <c r="AC659" s="293"/>
      <c r="AD659" s="293"/>
      <c r="AE659" s="293"/>
      <c r="AF659" s="293"/>
      <c r="AG659" s="293"/>
      <c r="AH659" s="293"/>
      <c r="AI659" s="293"/>
    </row>
    <row r="660" spans="1:35" ht="20.100000000000001" customHeight="1">
      <c r="A660" s="293"/>
      <c r="B660" s="293"/>
      <c r="C660" s="293"/>
      <c r="D660" s="293"/>
      <c r="E660" s="293"/>
      <c r="F660" s="293"/>
      <c r="G660" s="293"/>
      <c r="H660" s="293"/>
      <c r="I660" s="293"/>
      <c r="J660" s="293"/>
      <c r="K660" s="293"/>
      <c r="L660" s="293"/>
      <c r="M660" s="293"/>
      <c r="N660" s="293"/>
      <c r="O660" s="293"/>
      <c r="P660" s="293"/>
      <c r="Q660" s="293"/>
      <c r="R660" s="293"/>
      <c r="S660" s="293"/>
      <c r="T660" s="293"/>
      <c r="U660" s="293"/>
      <c r="V660" s="293"/>
      <c r="W660" s="293"/>
      <c r="X660" s="293"/>
      <c r="Y660" s="293"/>
      <c r="Z660" s="293"/>
      <c r="AA660" s="293"/>
      <c r="AB660" s="293"/>
      <c r="AC660" s="293"/>
      <c r="AD660" s="293"/>
      <c r="AE660" s="293"/>
      <c r="AF660" s="293"/>
      <c r="AG660" s="293"/>
      <c r="AH660" s="293"/>
      <c r="AI660" s="293"/>
    </row>
    <row r="661" spans="1:35" ht="20.100000000000001" customHeight="1">
      <c r="A661" s="293"/>
      <c r="B661" s="293"/>
      <c r="C661" s="293"/>
      <c r="D661" s="293"/>
      <c r="E661" s="293"/>
      <c r="F661" s="728"/>
      <c r="G661" s="728"/>
      <c r="H661" s="728"/>
      <c r="I661" s="728"/>
      <c r="J661" s="728"/>
      <c r="K661" s="734"/>
      <c r="L661" s="734"/>
      <c r="M661" s="734"/>
      <c r="N661" s="734"/>
      <c r="O661" s="734"/>
      <c r="P661" s="734"/>
      <c r="Q661" s="734"/>
      <c r="R661" s="336"/>
      <c r="S661" s="293"/>
      <c r="T661" s="293"/>
      <c r="U661" s="293"/>
      <c r="V661" s="293"/>
      <c r="W661" s="293"/>
      <c r="X661" s="293"/>
      <c r="Y661" s="293"/>
      <c r="Z661" s="293"/>
      <c r="AA661" s="293"/>
      <c r="AB661" s="293"/>
      <c r="AC661" s="293"/>
      <c r="AD661" s="293"/>
      <c r="AE661" s="293"/>
      <c r="AF661" s="293"/>
      <c r="AG661" s="293"/>
      <c r="AH661" s="293"/>
      <c r="AI661" s="293"/>
    </row>
    <row r="662" spans="1:35" ht="20.100000000000001" customHeight="1">
      <c r="A662" s="293"/>
      <c r="B662" s="293"/>
      <c r="C662" s="293"/>
      <c r="D662" s="293"/>
      <c r="E662" s="293"/>
      <c r="F662" s="293"/>
      <c r="G662" s="293"/>
      <c r="H662" s="293"/>
      <c r="I662" s="293"/>
      <c r="J662" s="293"/>
      <c r="K662" s="293"/>
      <c r="L662" s="293"/>
      <c r="M662" s="293"/>
      <c r="N662" s="293"/>
      <c r="O662" s="293"/>
      <c r="P662" s="293"/>
      <c r="Q662" s="293"/>
      <c r="R662" s="293"/>
      <c r="S662" s="293"/>
      <c r="T662" s="293"/>
      <c r="U662" s="293"/>
      <c r="V662" s="293"/>
      <c r="W662" s="293"/>
      <c r="X662" s="293"/>
      <c r="Y662" s="293"/>
      <c r="Z662" s="293"/>
      <c r="AA662" s="293"/>
      <c r="AB662" s="293"/>
      <c r="AC662" s="293"/>
      <c r="AD662" s="293"/>
      <c r="AE662" s="293"/>
      <c r="AF662" s="725"/>
      <c r="AG662" s="725"/>
      <c r="AH662" s="748"/>
      <c r="AI662" s="748"/>
    </row>
    <row r="663" spans="1:35" ht="20.100000000000001" customHeight="1">
      <c r="A663" s="293"/>
      <c r="B663" s="293"/>
      <c r="C663" s="293"/>
      <c r="D663" s="293"/>
      <c r="E663" s="293"/>
      <c r="F663" s="726"/>
      <c r="G663" s="726"/>
      <c r="H663" s="726"/>
      <c r="I663" s="726"/>
      <c r="J663" s="726"/>
      <c r="K663" s="726"/>
      <c r="L663" s="726"/>
      <c r="M663" s="726"/>
      <c r="N663" s="727"/>
      <c r="O663" s="727"/>
      <c r="P663" s="727"/>
      <c r="Q663" s="293"/>
      <c r="R663" s="293"/>
      <c r="S663" s="293"/>
      <c r="T663" s="293"/>
      <c r="U663" s="719"/>
      <c r="V663" s="719"/>
      <c r="W663" s="719"/>
      <c r="X663" s="719"/>
      <c r="Y663" s="719"/>
      <c r="Z663" s="719"/>
      <c r="AA663" s="719"/>
      <c r="AB663" s="719"/>
      <c r="AC663" s="719"/>
      <c r="AD663" s="719"/>
      <c r="AE663" s="719"/>
      <c r="AF663" s="297"/>
      <c r="AG663" s="293"/>
      <c r="AH663" s="293"/>
      <c r="AI663" s="293"/>
    </row>
    <row r="664" spans="1:35" ht="20.100000000000001" customHeight="1">
      <c r="A664" s="293"/>
      <c r="B664" s="293"/>
      <c r="C664" s="293"/>
      <c r="D664" s="293"/>
      <c r="E664" s="293"/>
      <c r="F664" s="726"/>
      <c r="G664" s="726"/>
      <c r="H664" s="726"/>
      <c r="I664" s="726"/>
      <c r="J664" s="726"/>
      <c r="K664" s="726"/>
      <c r="L664" s="726"/>
      <c r="M664" s="726"/>
      <c r="N664" s="727"/>
      <c r="O664" s="727"/>
      <c r="P664" s="727"/>
      <c r="Q664" s="293"/>
      <c r="R664" s="293"/>
      <c r="S664" s="293"/>
      <c r="T664" s="293"/>
      <c r="U664" s="293"/>
      <c r="V664" s="293"/>
      <c r="W664" s="293"/>
      <c r="X664" s="293"/>
      <c r="Y664" s="293"/>
      <c r="Z664" s="293"/>
      <c r="AA664" s="293"/>
      <c r="AB664" s="293"/>
      <c r="AC664" s="293"/>
      <c r="AD664" s="293"/>
      <c r="AE664" s="293"/>
      <c r="AF664" s="293"/>
      <c r="AG664" s="293"/>
      <c r="AH664" s="293"/>
      <c r="AI664" s="293"/>
    </row>
    <row r="665" spans="1:35" ht="20.100000000000001" customHeight="1">
      <c r="A665" s="293"/>
      <c r="B665" s="293"/>
      <c r="C665" s="293"/>
      <c r="D665" s="293"/>
      <c r="E665" s="293"/>
      <c r="F665" s="726"/>
      <c r="G665" s="726"/>
      <c r="H665" s="726"/>
      <c r="I665" s="726"/>
      <c r="J665" s="726"/>
      <c r="K665" s="726"/>
      <c r="L665" s="726"/>
      <c r="M665" s="726"/>
      <c r="N665" s="727"/>
      <c r="O665" s="727"/>
      <c r="P665" s="727"/>
      <c r="Q665" s="293"/>
      <c r="R665" s="293"/>
      <c r="S665" s="293"/>
      <c r="T665" s="293"/>
      <c r="U665" s="296"/>
      <c r="V665" s="749"/>
      <c r="W665" s="749"/>
      <c r="X665" s="749"/>
      <c r="Y665" s="749"/>
      <c r="Z665" s="749"/>
      <c r="AA665" s="712"/>
      <c r="AB665" s="712"/>
      <c r="AC665" s="296"/>
      <c r="AD665" s="296"/>
      <c r="AE665" s="296"/>
      <c r="AF665" s="293"/>
      <c r="AG665" s="293"/>
      <c r="AH665" s="293"/>
      <c r="AI665" s="293"/>
    </row>
    <row r="666" spans="1:35" ht="20.100000000000001" customHeight="1">
      <c r="A666" s="293"/>
      <c r="B666" s="293"/>
      <c r="C666" s="293"/>
      <c r="D666" s="293"/>
      <c r="E666" s="293"/>
      <c r="F666" s="293"/>
      <c r="G666" s="293"/>
      <c r="H666" s="293"/>
      <c r="I666" s="293"/>
      <c r="J666" s="293"/>
      <c r="K666" s="293"/>
      <c r="L666" s="293"/>
      <c r="M666" s="293"/>
      <c r="N666" s="293"/>
      <c r="O666" s="293"/>
      <c r="P666" s="293"/>
      <c r="Q666" s="293"/>
      <c r="R666" s="293"/>
      <c r="S666" s="293"/>
      <c r="T666" s="293"/>
      <c r="U666" s="293"/>
      <c r="V666" s="294"/>
      <c r="W666" s="294"/>
      <c r="X666" s="294"/>
      <c r="Y666" s="294"/>
      <c r="Z666" s="294"/>
      <c r="AA666" s="294"/>
      <c r="AB666" s="294"/>
      <c r="AC666" s="293"/>
      <c r="AD666" s="293"/>
      <c r="AE666" s="293"/>
      <c r="AF666" s="293"/>
      <c r="AG666" s="293"/>
      <c r="AH666" s="293"/>
      <c r="AI666" s="293"/>
    </row>
    <row r="667" spans="1:35" ht="20.100000000000001" customHeight="1">
      <c r="A667" s="293"/>
      <c r="B667" s="293"/>
      <c r="C667" s="293"/>
      <c r="D667" s="293"/>
      <c r="E667" s="293"/>
      <c r="F667" s="293"/>
      <c r="G667" s="293"/>
      <c r="H667" s="293"/>
      <c r="I667" s="293"/>
      <c r="J667" s="293"/>
      <c r="K667" s="293"/>
      <c r="L667" s="293"/>
      <c r="M667" s="293"/>
      <c r="N667" s="725"/>
      <c r="O667" s="725"/>
      <c r="P667" s="725"/>
      <c r="Q667" s="725"/>
      <c r="R667" s="334"/>
      <c r="S667" s="293"/>
      <c r="T667" s="293"/>
      <c r="U667" s="295"/>
      <c r="V667" s="736"/>
      <c r="W667" s="736"/>
      <c r="X667" s="736"/>
      <c r="Y667" s="736"/>
      <c r="Z667" s="736"/>
      <c r="AA667" s="736"/>
      <c r="AB667" s="736"/>
      <c r="AC667" s="296"/>
      <c r="AD667" s="295"/>
      <c r="AE667" s="295"/>
      <c r="AF667" s="295"/>
      <c r="AG667" s="293"/>
      <c r="AH667" s="293"/>
      <c r="AI667" s="293"/>
    </row>
    <row r="668" spans="1:35" s="269" customFormat="1" ht="23.1" customHeight="1">
      <c r="A668" s="300"/>
      <c r="B668" s="300"/>
      <c r="C668" s="719"/>
      <c r="D668" s="719"/>
      <c r="E668" s="719"/>
      <c r="F668" s="719"/>
      <c r="G668" s="719"/>
      <c r="H668" s="719"/>
      <c r="I668" s="719"/>
      <c r="J668" s="719"/>
      <c r="K668" s="719"/>
      <c r="L668" s="719"/>
      <c r="M668" s="719"/>
      <c r="N668" s="297"/>
      <c r="O668" s="300"/>
      <c r="P668" s="300"/>
      <c r="Q668" s="300"/>
      <c r="R668" s="300"/>
      <c r="S668" s="293"/>
      <c r="T668" s="293"/>
      <c r="U668" s="293"/>
      <c r="V668" s="735"/>
      <c r="W668" s="735"/>
      <c r="X668" s="735"/>
      <c r="Y668" s="735"/>
      <c r="Z668" s="735"/>
      <c r="AA668" s="735"/>
      <c r="AB668" s="735"/>
      <c r="AC668" s="298"/>
      <c r="AD668" s="298"/>
      <c r="AE668" s="298"/>
      <c r="AF668" s="298"/>
      <c r="AG668" s="298"/>
      <c r="AH668" s="298"/>
      <c r="AI668" s="298"/>
    </row>
    <row r="669" spans="1:35" ht="20.100000000000001" customHeight="1">
      <c r="A669" s="293"/>
      <c r="B669" s="293"/>
      <c r="C669" s="293"/>
      <c r="D669" s="293"/>
      <c r="E669" s="293"/>
      <c r="F669" s="293"/>
      <c r="G669" s="293"/>
      <c r="H669" s="293"/>
      <c r="I669" s="293"/>
      <c r="J669" s="293"/>
      <c r="K669" s="293"/>
      <c r="L669" s="293"/>
      <c r="M669" s="293"/>
      <c r="N669" s="293"/>
      <c r="O669" s="293"/>
      <c r="P669" s="293"/>
      <c r="Q669" s="293"/>
      <c r="R669" s="293"/>
      <c r="S669" s="293"/>
      <c r="T669" s="293"/>
      <c r="U669" s="293"/>
      <c r="V669" s="293"/>
      <c r="W669" s="293"/>
      <c r="X669" s="293"/>
      <c r="Y669" s="293"/>
      <c r="Z669" s="293"/>
      <c r="AA669" s="293"/>
      <c r="AB669" s="293"/>
      <c r="AC669" s="293"/>
      <c r="AD669" s="293"/>
      <c r="AE669" s="293"/>
      <c r="AF669" s="293"/>
      <c r="AG669" s="293"/>
      <c r="AH669" s="293"/>
      <c r="AI669" s="293"/>
    </row>
    <row r="670" spans="1:35" ht="23.1" customHeight="1">
      <c r="A670" s="293"/>
      <c r="B670" s="293"/>
      <c r="C670" s="296"/>
      <c r="D670" s="719"/>
      <c r="E670" s="719"/>
      <c r="F670" s="719"/>
      <c r="G670" s="719"/>
      <c r="H670" s="719"/>
      <c r="I670" s="712"/>
      <c r="J670" s="712"/>
      <c r="K670" s="296"/>
      <c r="L670" s="296"/>
      <c r="M670" s="296"/>
      <c r="N670" s="293"/>
      <c r="O670" s="293"/>
      <c r="P670" s="293"/>
      <c r="Q670" s="293"/>
      <c r="R670" s="293"/>
      <c r="S670" s="293"/>
      <c r="T670" s="293"/>
      <c r="U670" s="293"/>
      <c r="V670" s="293"/>
      <c r="W670" s="293"/>
      <c r="X670" s="728"/>
      <c r="Y670" s="728"/>
      <c r="Z670" s="728"/>
      <c r="AA670" s="728"/>
      <c r="AB670" s="728"/>
      <c r="AC670" s="734"/>
      <c r="AD670" s="734"/>
      <c r="AE670" s="734"/>
      <c r="AF670" s="734"/>
      <c r="AG670" s="734"/>
      <c r="AH670" s="734"/>
      <c r="AI670" s="734"/>
    </row>
    <row r="671" spans="1:35" ht="20.100000000000001" customHeight="1">
      <c r="A671" s="293"/>
      <c r="B671" s="293"/>
      <c r="C671" s="293"/>
      <c r="D671" s="294"/>
      <c r="E671" s="294"/>
      <c r="F671" s="294"/>
      <c r="G671" s="294"/>
      <c r="H671" s="294"/>
      <c r="I671" s="294"/>
      <c r="J671" s="294"/>
      <c r="K671" s="293"/>
      <c r="L671" s="293"/>
      <c r="M671" s="293"/>
      <c r="N671" s="293"/>
      <c r="O671" s="293"/>
      <c r="P671" s="293"/>
      <c r="Q671" s="293"/>
      <c r="R671" s="293"/>
      <c r="S671" s="293"/>
      <c r="T671" s="293"/>
      <c r="U671" s="293"/>
      <c r="V671" s="293"/>
      <c r="W671" s="293"/>
      <c r="X671" s="293"/>
      <c r="Y671" s="293"/>
      <c r="Z671" s="293"/>
      <c r="AA671" s="293"/>
      <c r="AB671" s="293"/>
      <c r="AC671" s="293"/>
      <c r="AD671" s="293"/>
      <c r="AE671" s="293"/>
      <c r="AF671" s="293"/>
      <c r="AG671" s="293"/>
      <c r="AH671" s="293"/>
      <c r="AI671" s="293"/>
    </row>
    <row r="672" spans="1:35" ht="23.1" customHeight="1">
      <c r="A672" s="293"/>
      <c r="B672" s="293"/>
      <c r="C672" s="295"/>
      <c r="D672" s="736"/>
      <c r="E672" s="736"/>
      <c r="F672" s="736"/>
      <c r="G672" s="736"/>
      <c r="H672" s="736"/>
      <c r="I672" s="736"/>
      <c r="J672" s="736"/>
      <c r="K672" s="296"/>
      <c r="L672" s="295"/>
      <c r="M672" s="295"/>
      <c r="N672" s="295"/>
      <c r="O672" s="293"/>
      <c r="P672" s="293"/>
      <c r="Q672" s="293"/>
      <c r="R672" s="293"/>
      <c r="S672" s="293"/>
      <c r="T672" s="293"/>
      <c r="U672" s="293"/>
      <c r="V672" s="293"/>
      <c r="W672" s="293"/>
      <c r="X672" s="726"/>
      <c r="Y672" s="726"/>
      <c r="Z672" s="726"/>
      <c r="AA672" s="726"/>
      <c r="AB672" s="726"/>
      <c r="AC672" s="726"/>
      <c r="AD672" s="726"/>
      <c r="AE672" s="726"/>
      <c r="AF672" s="727"/>
      <c r="AG672" s="727"/>
      <c r="AH672" s="727"/>
      <c r="AI672" s="293"/>
    </row>
    <row r="673" spans="1:35" ht="20.100000000000001" customHeight="1">
      <c r="A673" s="293"/>
      <c r="B673" s="293"/>
      <c r="C673" s="293"/>
      <c r="D673" s="735"/>
      <c r="E673" s="735"/>
      <c r="F673" s="735"/>
      <c r="G673" s="735"/>
      <c r="H673" s="735"/>
      <c r="I673" s="735"/>
      <c r="J673" s="735"/>
      <c r="K673" s="298"/>
      <c r="L673" s="298"/>
      <c r="M673" s="298"/>
      <c r="N673" s="298"/>
      <c r="O673" s="298"/>
      <c r="P673" s="298"/>
      <c r="Q673" s="298"/>
      <c r="R673" s="298"/>
      <c r="S673" s="293"/>
      <c r="T673" s="293"/>
      <c r="U673" s="293"/>
      <c r="V673" s="293"/>
      <c r="W673" s="293"/>
      <c r="X673" s="726"/>
      <c r="Y673" s="726"/>
      <c r="Z673" s="726"/>
      <c r="AA673" s="726"/>
      <c r="AB673" s="726"/>
      <c r="AC673" s="726"/>
      <c r="AD673" s="726"/>
      <c r="AE673" s="726"/>
      <c r="AF673" s="727"/>
      <c r="AG673" s="727"/>
      <c r="AH673" s="727"/>
      <c r="AI673" s="293"/>
    </row>
    <row r="674" spans="1:35" ht="20.100000000000001" customHeight="1">
      <c r="A674" s="293"/>
      <c r="B674" s="293"/>
      <c r="C674" s="293"/>
      <c r="D674" s="293"/>
      <c r="E674" s="293"/>
      <c r="F674" s="293"/>
      <c r="G674" s="293"/>
      <c r="H674" s="293"/>
      <c r="I674" s="293"/>
      <c r="J674" s="293"/>
      <c r="K674" s="293"/>
      <c r="L674" s="293"/>
      <c r="M674" s="293"/>
      <c r="N674" s="293"/>
      <c r="O674" s="293"/>
      <c r="P674" s="293"/>
      <c r="Q674" s="293"/>
      <c r="R674" s="293"/>
      <c r="S674" s="293"/>
      <c r="T674" s="293"/>
      <c r="U674" s="293"/>
      <c r="V674" s="293"/>
      <c r="W674" s="293"/>
      <c r="X674" s="726"/>
      <c r="Y674" s="726"/>
      <c r="Z674" s="726"/>
      <c r="AA674" s="726"/>
      <c r="AB674" s="726"/>
      <c r="AC674" s="726"/>
      <c r="AD674" s="726"/>
      <c r="AE674" s="726"/>
      <c r="AF674" s="727"/>
      <c r="AG674" s="727"/>
      <c r="AH674" s="727"/>
      <c r="AI674" s="293"/>
    </row>
    <row r="675" spans="1:35" ht="20.100000000000001" customHeight="1">
      <c r="A675" s="293"/>
      <c r="B675" s="293"/>
      <c r="C675" s="293"/>
      <c r="D675" s="293"/>
      <c r="E675" s="293"/>
      <c r="F675" s="728"/>
      <c r="G675" s="728"/>
      <c r="H675" s="728"/>
      <c r="I675" s="728"/>
      <c r="J675" s="728"/>
      <c r="K675" s="734"/>
      <c r="L675" s="734"/>
      <c r="M675" s="734"/>
      <c r="N675" s="734"/>
      <c r="O675" s="734"/>
      <c r="P675" s="734"/>
      <c r="Q675" s="734"/>
      <c r="R675" s="336"/>
      <c r="S675" s="293"/>
      <c r="T675" s="293"/>
      <c r="U675" s="293"/>
      <c r="V675" s="293"/>
      <c r="W675" s="293"/>
      <c r="X675" s="293"/>
      <c r="Y675" s="293"/>
      <c r="Z675" s="293"/>
      <c r="AA675" s="293"/>
      <c r="AB675" s="293"/>
      <c r="AC675" s="293"/>
      <c r="AD675" s="293"/>
      <c r="AE675" s="293"/>
      <c r="AF675" s="293"/>
      <c r="AG675" s="293"/>
      <c r="AH675" s="293"/>
      <c r="AI675" s="293"/>
    </row>
    <row r="676" spans="1:35" ht="20.100000000000001" customHeight="1">
      <c r="A676" s="293"/>
      <c r="B676" s="293"/>
      <c r="C676" s="293"/>
      <c r="D676" s="293"/>
      <c r="E676" s="293"/>
      <c r="F676" s="293"/>
      <c r="G676" s="293"/>
      <c r="H676" s="293"/>
      <c r="I676" s="293"/>
      <c r="J676" s="293"/>
      <c r="K676" s="293"/>
      <c r="L676" s="293"/>
      <c r="M676" s="293"/>
      <c r="N676" s="293"/>
      <c r="O676" s="293"/>
      <c r="P676" s="293"/>
      <c r="Q676" s="293"/>
      <c r="R676" s="293"/>
      <c r="S676" s="293"/>
      <c r="T676" s="293"/>
      <c r="U676" s="293"/>
      <c r="V676" s="293"/>
      <c r="W676" s="293"/>
      <c r="X676" s="293"/>
      <c r="Y676" s="293"/>
      <c r="Z676" s="293"/>
      <c r="AA676" s="293"/>
      <c r="AB676" s="293"/>
      <c r="AC676" s="293"/>
      <c r="AD676" s="293"/>
      <c r="AE676" s="293"/>
      <c r="AF676" s="293"/>
      <c r="AG676" s="293"/>
      <c r="AH676" s="293"/>
      <c r="AI676" s="293"/>
    </row>
    <row r="677" spans="1:35" ht="20.100000000000001" customHeight="1">
      <c r="A677" s="293"/>
      <c r="B677" s="293"/>
      <c r="C677" s="293"/>
      <c r="D677" s="293"/>
      <c r="E677" s="293"/>
      <c r="F677" s="726"/>
      <c r="G677" s="726"/>
      <c r="H677" s="726"/>
      <c r="I677" s="726"/>
      <c r="J677" s="726"/>
      <c r="K677" s="726"/>
      <c r="L677" s="726"/>
      <c r="M677" s="726"/>
      <c r="N677" s="727"/>
      <c r="O677" s="727"/>
      <c r="P677" s="727"/>
      <c r="Q677" s="293"/>
      <c r="R677" s="293"/>
      <c r="S677" s="293"/>
      <c r="T677" s="293"/>
      <c r="U677" s="293"/>
      <c r="V677" s="293"/>
      <c r="W677" s="293"/>
      <c r="X677" s="293"/>
      <c r="Y677" s="293"/>
      <c r="Z677" s="293"/>
      <c r="AA677" s="293"/>
      <c r="AB677" s="293"/>
      <c r="AC677" s="293"/>
      <c r="AD677" s="293"/>
      <c r="AE677" s="293"/>
      <c r="AF677" s="293"/>
      <c r="AG677" s="293"/>
      <c r="AH677" s="293"/>
      <c r="AI677" s="293"/>
    </row>
    <row r="678" spans="1:35" ht="20.100000000000001" customHeight="1">
      <c r="A678" s="293"/>
      <c r="B678" s="293"/>
      <c r="C678" s="293"/>
      <c r="D678" s="293"/>
      <c r="E678" s="293"/>
      <c r="F678" s="726"/>
      <c r="G678" s="726"/>
      <c r="H678" s="726"/>
      <c r="I678" s="726"/>
      <c r="J678" s="726"/>
      <c r="K678" s="726"/>
      <c r="L678" s="726"/>
      <c r="M678" s="726"/>
      <c r="N678" s="727"/>
      <c r="O678" s="727"/>
      <c r="P678" s="727"/>
      <c r="Q678" s="293"/>
      <c r="R678" s="293"/>
      <c r="S678" s="293"/>
      <c r="T678" s="293"/>
      <c r="U678" s="293"/>
      <c r="V678" s="293"/>
      <c r="W678" s="293"/>
      <c r="X678" s="293"/>
      <c r="Y678" s="293"/>
      <c r="Z678" s="293"/>
      <c r="AA678" s="293"/>
      <c r="AB678" s="293"/>
      <c r="AC678" s="293"/>
      <c r="AD678" s="293"/>
      <c r="AE678" s="293"/>
      <c r="AF678" s="725"/>
      <c r="AG678" s="725"/>
      <c r="AH678" s="748"/>
      <c r="AI678" s="748"/>
    </row>
    <row r="679" spans="1:35" ht="20.100000000000001" customHeight="1">
      <c r="A679" s="293"/>
      <c r="B679" s="293"/>
      <c r="C679" s="293"/>
      <c r="D679" s="293"/>
      <c r="E679" s="293"/>
      <c r="F679" s="726"/>
      <c r="G679" s="726"/>
      <c r="H679" s="726"/>
      <c r="I679" s="726"/>
      <c r="J679" s="726"/>
      <c r="K679" s="726"/>
      <c r="L679" s="726"/>
      <c r="M679" s="726"/>
      <c r="N679" s="727"/>
      <c r="O679" s="727"/>
      <c r="P679" s="727"/>
      <c r="Q679" s="293"/>
      <c r="R679" s="293"/>
      <c r="S679" s="293"/>
      <c r="T679" s="293"/>
      <c r="U679" s="719"/>
      <c r="V679" s="719"/>
      <c r="W679" s="719"/>
      <c r="X679" s="719"/>
      <c r="Y679" s="719"/>
      <c r="Z679" s="719"/>
      <c r="AA679" s="719"/>
      <c r="AB679" s="719"/>
      <c r="AC679" s="719"/>
      <c r="AD679" s="719"/>
      <c r="AE679" s="719"/>
      <c r="AF679" s="297"/>
      <c r="AG679" s="293"/>
      <c r="AH679" s="293"/>
      <c r="AI679" s="293"/>
    </row>
    <row r="680" spans="1:35" ht="20.100000000000001" customHeight="1">
      <c r="A680" s="293"/>
      <c r="B680" s="293"/>
      <c r="C680" s="293"/>
      <c r="D680" s="293"/>
      <c r="E680" s="293"/>
      <c r="F680" s="293"/>
      <c r="G680" s="293"/>
      <c r="H680" s="293"/>
      <c r="I680" s="293"/>
      <c r="J680" s="293"/>
      <c r="K680" s="293"/>
      <c r="L680" s="293"/>
      <c r="M680" s="293"/>
      <c r="N680" s="293"/>
      <c r="O680" s="293"/>
      <c r="P680" s="293"/>
      <c r="Q680" s="293"/>
      <c r="R680" s="293"/>
      <c r="S680" s="293"/>
      <c r="T680" s="293"/>
      <c r="U680" s="293"/>
      <c r="V680" s="293"/>
      <c r="W680" s="293"/>
      <c r="X680" s="293"/>
      <c r="Y680" s="293"/>
      <c r="Z680" s="293"/>
      <c r="AA680" s="293"/>
      <c r="AB680" s="293"/>
      <c r="AC680" s="293"/>
      <c r="AD680" s="293"/>
      <c r="AE680" s="293"/>
      <c r="AF680" s="293"/>
      <c r="AG680" s="293"/>
      <c r="AH680" s="293"/>
      <c r="AI680" s="293"/>
    </row>
    <row r="681" spans="1:35" ht="22.5" customHeight="1">
      <c r="A681" s="293"/>
      <c r="B681" s="293"/>
      <c r="C681" s="293"/>
      <c r="D681" s="293"/>
      <c r="E681" s="293"/>
      <c r="F681" s="293"/>
      <c r="G681" s="293"/>
      <c r="H681" s="293"/>
      <c r="I681" s="293"/>
      <c r="J681" s="293"/>
      <c r="K681" s="293"/>
      <c r="L681" s="293"/>
      <c r="M681" s="293"/>
      <c r="N681" s="293"/>
      <c r="O681" s="293"/>
      <c r="P681" s="293"/>
      <c r="Q681" s="293"/>
      <c r="R681" s="293"/>
      <c r="S681" s="293"/>
      <c r="T681" s="293"/>
      <c r="U681" s="296"/>
      <c r="V681" s="749"/>
      <c r="W681" s="749"/>
      <c r="X681" s="749"/>
      <c r="Y681" s="749"/>
      <c r="Z681" s="749"/>
      <c r="AA681" s="712"/>
      <c r="AB681" s="712"/>
      <c r="AC681" s="296"/>
      <c r="AD681" s="296"/>
      <c r="AE681" s="296"/>
      <c r="AF681" s="293"/>
      <c r="AG681" s="293"/>
      <c r="AH681" s="293"/>
      <c r="AI681" s="293"/>
    </row>
    <row r="682" spans="1:35" ht="22.5" customHeight="1">
      <c r="A682" s="293"/>
      <c r="B682" s="293"/>
      <c r="C682" s="293"/>
      <c r="D682" s="293"/>
      <c r="E682" s="293"/>
      <c r="F682" s="293"/>
      <c r="G682" s="293"/>
      <c r="H682" s="293"/>
      <c r="I682" s="293"/>
      <c r="J682" s="293"/>
      <c r="K682" s="293"/>
      <c r="L682" s="293"/>
      <c r="M682" s="293"/>
      <c r="N682" s="293"/>
      <c r="O682" s="293"/>
      <c r="P682" s="293"/>
      <c r="Q682" s="293"/>
      <c r="R682" s="293"/>
      <c r="S682" s="293"/>
      <c r="T682" s="293"/>
      <c r="U682" s="293"/>
      <c r="V682" s="294"/>
      <c r="W682" s="294"/>
      <c r="X682" s="294"/>
      <c r="Y682" s="294"/>
      <c r="Z682" s="294"/>
      <c r="AA682" s="294"/>
      <c r="AB682" s="294"/>
      <c r="AC682" s="293"/>
      <c r="AD682" s="293"/>
      <c r="AE682" s="293"/>
      <c r="AF682" s="293"/>
      <c r="AG682" s="293"/>
      <c r="AH682" s="293"/>
      <c r="AI682" s="293"/>
    </row>
    <row r="683" spans="1:35" ht="20.100000000000001" customHeight="1">
      <c r="A683" s="293"/>
      <c r="B683" s="293"/>
      <c r="C683" s="293"/>
      <c r="D683" s="293"/>
      <c r="E683" s="293"/>
      <c r="F683" s="293"/>
      <c r="G683" s="293"/>
      <c r="H683" s="293"/>
      <c r="I683" s="293"/>
      <c r="J683" s="293"/>
      <c r="K683" s="293"/>
      <c r="L683" s="293"/>
      <c r="M683" s="293"/>
      <c r="N683" s="725"/>
      <c r="O683" s="725"/>
      <c r="P683" s="725"/>
      <c r="Q683" s="725"/>
      <c r="R683" s="334"/>
      <c r="S683" s="293"/>
      <c r="T683" s="293"/>
      <c r="U683" s="295"/>
      <c r="V683" s="736"/>
      <c r="W683" s="736"/>
      <c r="X683" s="736"/>
      <c r="Y683" s="736"/>
      <c r="Z683" s="736"/>
      <c r="AA683" s="736"/>
      <c r="AB683" s="736"/>
      <c r="AC683" s="296"/>
      <c r="AD683" s="295"/>
      <c r="AE683" s="295"/>
      <c r="AF683" s="295"/>
      <c r="AG683" s="293"/>
      <c r="AH683" s="293"/>
      <c r="AI683" s="293"/>
    </row>
    <row r="684" spans="1:35" ht="23.1" customHeight="1">
      <c r="A684" s="293"/>
      <c r="B684" s="293"/>
      <c r="C684" s="719"/>
      <c r="D684" s="719"/>
      <c r="E684" s="719"/>
      <c r="F684" s="719"/>
      <c r="G684" s="719"/>
      <c r="H684" s="719"/>
      <c r="I684" s="719"/>
      <c r="J684" s="719"/>
      <c r="K684" s="719"/>
      <c r="L684" s="719"/>
      <c r="M684" s="719"/>
      <c r="N684" s="301"/>
      <c r="O684" s="293"/>
      <c r="P684" s="293"/>
      <c r="Q684" s="293"/>
      <c r="R684" s="293"/>
      <c r="S684" s="293"/>
      <c r="T684" s="293"/>
      <c r="U684" s="293"/>
      <c r="V684" s="735"/>
      <c r="W684" s="735"/>
      <c r="X684" s="735"/>
      <c r="Y684" s="735"/>
      <c r="Z684" s="735"/>
      <c r="AA684" s="735"/>
      <c r="AB684" s="735"/>
      <c r="AC684" s="298"/>
      <c r="AD684" s="298"/>
      <c r="AE684" s="298"/>
      <c r="AF684" s="298"/>
      <c r="AG684" s="298"/>
      <c r="AH684" s="298"/>
      <c r="AI684" s="298"/>
    </row>
    <row r="685" spans="1:35" ht="20.100000000000001" customHeight="1">
      <c r="A685" s="293"/>
      <c r="B685" s="293"/>
      <c r="C685" s="293"/>
      <c r="D685" s="293"/>
      <c r="E685" s="293"/>
      <c r="F685" s="293"/>
      <c r="G685" s="293"/>
      <c r="H685" s="293"/>
      <c r="I685" s="293"/>
      <c r="J685" s="293"/>
      <c r="K685" s="293"/>
      <c r="L685" s="293"/>
      <c r="M685" s="293"/>
      <c r="N685" s="293"/>
      <c r="O685" s="293"/>
      <c r="P685" s="293"/>
      <c r="Q685" s="293"/>
      <c r="R685" s="293"/>
      <c r="S685" s="293"/>
      <c r="T685" s="293"/>
      <c r="U685" s="293"/>
      <c r="V685" s="293"/>
      <c r="W685" s="293"/>
      <c r="X685" s="293"/>
      <c r="Y685" s="293"/>
      <c r="Z685" s="293"/>
      <c r="AA685" s="293"/>
      <c r="AB685" s="293"/>
      <c r="AC685" s="293"/>
      <c r="AD685" s="293"/>
      <c r="AE685" s="293"/>
      <c r="AF685" s="293"/>
      <c r="AG685" s="293"/>
      <c r="AH685" s="293"/>
      <c r="AI685" s="293"/>
    </row>
    <row r="686" spans="1:35" ht="23.1" customHeight="1">
      <c r="A686" s="293"/>
      <c r="B686" s="293"/>
      <c r="C686" s="296"/>
      <c r="D686" s="719"/>
      <c r="E686" s="719"/>
      <c r="F686" s="719"/>
      <c r="G686" s="719"/>
      <c r="H686" s="719"/>
      <c r="I686" s="712"/>
      <c r="J686" s="712"/>
      <c r="K686" s="296"/>
      <c r="L686" s="296"/>
      <c r="M686" s="296"/>
      <c r="N686" s="293"/>
      <c r="O686" s="293"/>
      <c r="P686" s="293"/>
      <c r="Q686" s="293"/>
      <c r="R686" s="293"/>
      <c r="S686" s="293"/>
      <c r="T686" s="293"/>
      <c r="U686" s="293"/>
      <c r="V686" s="293"/>
      <c r="W686" s="293"/>
      <c r="X686" s="728"/>
      <c r="Y686" s="728"/>
      <c r="Z686" s="728"/>
      <c r="AA686" s="728"/>
      <c r="AB686" s="728"/>
      <c r="AC686" s="734"/>
      <c r="AD686" s="734"/>
      <c r="AE686" s="734"/>
      <c r="AF686" s="734"/>
      <c r="AG686" s="734"/>
      <c r="AH686" s="734"/>
      <c r="AI686" s="734"/>
    </row>
    <row r="687" spans="1:35" ht="20.100000000000001" customHeight="1">
      <c r="A687" s="293"/>
      <c r="B687" s="293"/>
      <c r="C687" s="293"/>
      <c r="D687" s="294"/>
      <c r="E687" s="294"/>
      <c r="F687" s="294"/>
      <c r="G687" s="294"/>
      <c r="H687" s="294"/>
      <c r="I687" s="294"/>
      <c r="J687" s="294"/>
      <c r="K687" s="293"/>
      <c r="L687" s="293"/>
      <c r="M687" s="293"/>
      <c r="N687" s="293"/>
      <c r="O687" s="293"/>
      <c r="P687" s="293"/>
      <c r="Q687" s="293"/>
      <c r="R687" s="293"/>
      <c r="S687" s="293"/>
      <c r="T687" s="293"/>
      <c r="U687" s="293"/>
      <c r="V687" s="293"/>
      <c r="W687" s="293"/>
      <c r="X687" s="293"/>
      <c r="Y687" s="293"/>
      <c r="Z687" s="293"/>
      <c r="AA687" s="293"/>
      <c r="AB687" s="293"/>
      <c r="AC687" s="293"/>
      <c r="AD687" s="293"/>
      <c r="AE687" s="293"/>
      <c r="AF687" s="293"/>
      <c r="AG687" s="293"/>
      <c r="AH687" s="293"/>
      <c r="AI687" s="293"/>
    </row>
    <row r="688" spans="1:35" ht="23.1" customHeight="1">
      <c r="A688" s="293"/>
      <c r="B688" s="293"/>
      <c r="C688" s="295"/>
      <c r="D688" s="736"/>
      <c r="E688" s="736"/>
      <c r="F688" s="736"/>
      <c r="G688" s="736"/>
      <c r="H688" s="736"/>
      <c r="I688" s="736"/>
      <c r="J688" s="736"/>
      <c r="K688" s="296"/>
      <c r="L688" s="295"/>
      <c r="M688" s="295"/>
      <c r="N688" s="295"/>
      <c r="O688" s="293"/>
      <c r="P688" s="293"/>
      <c r="Q688" s="293"/>
      <c r="R688" s="293"/>
      <c r="S688" s="293"/>
      <c r="T688" s="293"/>
      <c r="U688" s="293"/>
      <c r="V688" s="293"/>
      <c r="W688" s="293"/>
      <c r="X688" s="726"/>
      <c r="Y688" s="726"/>
      <c r="Z688" s="726"/>
      <c r="AA688" s="726"/>
      <c r="AB688" s="726"/>
      <c r="AC688" s="726"/>
      <c r="AD688" s="726"/>
      <c r="AE688" s="726"/>
      <c r="AF688" s="727"/>
      <c r="AG688" s="727"/>
      <c r="AH688" s="727"/>
      <c r="AI688" s="293"/>
    </row>
    <row r="689" spans="1:35" ht="20.100000000000001" customHeight="1">
      <c r="A689" s="293"/>
      <c r="B689" s="293"/>
      <c r="C689" s="293"/>
      <c r="D689" s="735"/>
      <c r="E689" s="735"/>
      <c r="F689" s="735"/>
      <c r="G689" s="735"/>
      <c r="H689" s="735"/>
      <c r="I689" s="735"/>
      <c r="J689" s="735"/>
      <c r="K689" s="298"/>
      <c r="L689" s="298"/>
      <c r="M689" s="298"/>
      <c r="N689" s="298"/>
      <c r="O689" s="298"/>
      <c r="P689" s="298"/>
      <c r="Q689" s="298"/>
      <c r="R689" s="298"/>
      <c r="S689" s="293"/>
      <c r="T689" s="293"/>
      <c r="U689" s="293"/>
      <c r="V689" s="293"/>
      <c r="W689" s="293"/>
      <c r="X689" s="726"/>
      <c r="Y689" s="726"/>
      <c r="Z689" s="726"/>
      <c r="AA689" s="726"/>
      <c r="AB689" s="726"/>
      <c r="AC689" s="726"/>
      <c r="AD689" s="726"/>
      <c r="AE689" s="726"/>
      <c r="AF689" s="727"/>
      <c r="AG689" s="727"/>
      <c r="AH689" s="727"/>
      <c r="AI689" s="293"/>
    </row>
    <row r="690" spans="1:35" ht="20.100000000000001" customHeight="1">
      <c r="A690" s="293"/>
      <c r="B690" s="293"/>
      <c r="C690" s="293"/>
      <c r="D690" s="293"/>
      <c r="E690" s="293"/>
      <c r="F690" s="293"/>
      <c r="G690" s="293"/>
      <c r="H690" s="293"/>
      <c r="I690" s="293"/>
      <c r="J690" s="293"/>
      <c r="K690" s="293"/>
      <c r="L690" s="293"/>
      <c r="M690" s="293"/>
      <c r="N690" s="293"/>
      <c r="O690" s="293"/>
      <c r="P690" s="293"/>
      <c r="Q690" s="293"/>
      <c r="R690" s="293"/>
      <c r="S690" s="293"/>
      <c r="T690" s="293"/>
      <c r="U690" s="293"/>
      <c r="V690" s="293"/>
      <c r="W690" s="293"/>
      <c r="X690" s="726"/>
      <c r="Y690" s="726"/>
      <c r="Z690" s="726"/>
      <c r="AA690" s="726"/>
      <c r="AB690" s="726"/>
      <c r="AC690" s="726"/>
      <c r="AD690" s="726"/>
      <c r="AE690" s="726"/>
      <c r="AF690" s="727"/>
      <c r="AG690" s="727"/>
      <c r="AH690" s="727"/>
      <c r="AI690" s="293"/>
    </row>
    <row r="691" spans="1:35" ht="20.100000000000001" customHeight="1">
      <c r="A691" s="293"/>
      <c r="B691" s="293"/>
      <c r="C691" s="293"/>
      <c r="D691" s="293"/>
      <c r="E691" s="293"/>
      <c r="F691" s="728"/>
      <c r="G691" s="728"/>
      <c r="H691" s="728"/>
      <c r="I691" s="728"/>
      <c r="J691" s="728"/>
      <c r="K691" s="734"/>
      <c r="L691" s="734"/>
      <c r="M691" s="734"/>
      <c r="N691" s="734"/>
      <c r="O691" s="734"/>
      <c r="P691" s="734"/>
      <c r="Q691" s="734"/>
      <c r="R691" s="336"/>
      <c r="S691" s="293"/>
      <c r="T691" s="293"/>
      <c r="U691" s="293"/>
      <c r="V691" s="293"/>
      <c r="W691" s="293"/>
      <c r="X691" s="293"/>
      <c r="Y691" s="293"/>
      <c r="Z691" s="293"/>
      <c r="AA691" s="293"/>
      <c r="AB691" s="293"/>
      <c r="AC691" s="293"/>
      <c r="AD691" s="293"/>
      <c r="AE691" s="293"/>
      <c r="AF691" s="293"/>
      <c r="AG691" s="293"/>
      <c r="AH691" s="293"/>
      <c r="AI691" s="293"/>
    </row>
    <row r="692" spans="1:35" ht="20.100000000000001" customHeight="1">
      <c r="A692" s="293"/>
      <c r="B692" s="293"/>
      <c r="C692" s="293"/>
      <c r="D692" s="293"/>
      <c r="E692" s="293"/>
      <c r="F692" s="293"/>
      <c r="G692" s="293"/>
      <c r="H692" s="293"/>
      <c r="I692" s="293"/>
      <c r="J692" s="293"/>
      <c r="K692" s="293"/>
      <c r="L692" s="293"/>
      <c r="M692" s="293"/>
      <c r="N692" s="293"/>
      <c r="O692" s="293"/>
      <c r="P692" s="293"/>
      <c r="Q692" s="293"/>
      <c r="R692" s="293"/>
      <c r="S692" s="293"/>
      <c r="T692" s="293"/>
      <c r="U692" s="293"/>
      <c r="V692" s="293"/>
      <c r="W692" s="293"/>
      <c r="X692" s="293"/>
      <c r="Y692" s="293"/>
      <c r="Z692" s="293"/>
      <c r="AA692" s="293"/>
      <c r="AB692" s="293"/>
      <c r="AC692" s="293"/>
      <c r="AD692" s="293"/>
      <c r="AE692" s="293"/>
      <c r="AF692" s="725"/>
      <c r="AG692" s="725"/>
      <c r="AH692" s="748"/>
      <c r="AI692" s="748"/>
    </row>
    <row r="693" spans="1:35" ht="20.100000000000001" customHeight="1">
      <c r="A693" s="293"/>
      <c r="B693" s="293"/>
      <c r="C693" s="293"/>
      <c r="D693" s="293"/>
      <c r="E693" s="293"/>
      <c r="F693" s="726"/>
      <c r="G693" s="726"/>
      <c r="H693" s="726"/>
      <c r="I693" s="726"/>
      <c r="J693" s="726"/>
      <c r="K693" s="726"/>
      <c r="L693" s="726"/>
      <c r="M693" s="726"/>
      <c r="N693" s="727"/>
      <c r="O693" s="727"/>
      <c r="P693" s="727"/>
      <c r="Q693" s="293"/>
      <c r="R693" s="293"/>
      <c r="S693" s="293"/>
      <c r="T693" s="293"/>
      <c r="U693" s="719"/>
      <c r="V693" s="719"/>
      <c r="W693" s="719"/>
      <c r="X693" s="719"/>
      <c r="Y693" s="719"/>
      <c r="Z693" s="719"/>
      <c r="AA693" s="719"/>
      <c r="AB693" s="719"/>
      <c r="AC693" s="719"/>
      <c r="AD693" s="719"/>
      <c r="AE693" s="719"/>
      <c r="AF693" s="297"/>
      <c r="AG693" s="293"/>
      <c r="AH693" s="293"/>
      <c r="AI693" s="293"/>
    </row>
    <row r="694" spans="1:35" ht="20.100000000000001" customHeight="1">
      <c r="A694" s="293"/>
      <c r="B694" s="293"/>
      <c r="C694" s="293"/>
      <c r="D694" s="293"/>
      <c r="E694" s="293"/>
      <c r="F694" s="726"/>
      <c r="G694" s="726"/>
      <c r="H694" s="726"/>
      <c r="I694" s="726"/>
      <c r="J694" s="726"/>
      <c r="K694" s="726"/>
      <c r="L694" s="726"/>
      <c r="M694" s="726"/>
      <c r="N694" s="727"/>
      <c r="O694" s="727"/>
      <c r="P694" s="727"/>
      <c r="Q694" s="293"/>
      <c r="R694" s="293"/>
      <c r="S694" s="293"/>
      <c r="T694" s="293"/>
      <c r="U694" s="293"/>
      <c r="V694" s="293"/>
      <c r="W694" s="293"/>
      <c r="X694" s="293"/>
      <c r="Y694" s="293"/>
      <c r="Z694" s="293"/>
      <c r="AA694" s="293"/>
      <c r="AB694" s="293"/>
      <c r="AC694" s="293"/>
      <c r="AD694" s="293"/>
      <c r="AE694" s="293"/>
      <c r="AF694" s="293"/>
      <c r="AG694" s="293"/>
      <c r="AH694" s="293"/>
      <c r="AI694" s="293"/>
    </row>
    <row r="695" spans="1:35" ht="20.100000000000001" customHeight="1">
      <c r="A695" s="293"/>
      <c r="B695" s="293"/>
      <c r="C695" s="293"/>
      <c r="D695" s="293"/>
      <c r="E695" s="293"/>
      <c r="F695" s="726"/>
      <c r="G695" s="726"/>
      <c r="H695" s="726"/>
      <c r="I695" s="726"/>
      <c r="J695" s="726"/>
      <c r="K695" s="726"/>
      <c r="L695" s="726"/>
      <c r="M695" s="726"/>
      <c r="N695" s="727"/>
      <c r="O695" s="727"/>
      <c r="P695" s="727"/>
      <c r="Q695" s="293"/>
      <c r="R695" s="293"/>
      <c r="S695" s="293"/>
      <c r="T695" s="293"/>
      <c r="U695" s="296"/>
      <c r="V695" s="749"/>
      <c r="W695" s="749"/>
      <c r="X695" s="749"/>
      <c r="Y695" s="749"/>
      <c r="Z695" s="749"/>
      <c r="AA695" s="712"/>
      <c r="AB695" s="712"/>
      <c r="AC695" s="296"/>
      <c r="AD695" s="296"/>
      <c r="AE695" s="296"/>
      <c r="AF695" s="293"/>
      <c r="AG695" s="293"/>
      <c r="AH695" s="293"/>
      <c r="AI695" s="293"/>
    </row>
    <row r="696" spans="1:35" ht="20.100000000000001" customHeight="1">
      <c r="A696" s="293"/>
      <c r="B696" s="293"/>
      <c r="C696" s="293"/>
      <c r="D696" s="293"/>
      <c r="E696" s="293"/>
      <c r="F696" s="293"/>
      <c r="G696" s="293"/>
      <c r="H696" s="293"/>
      <c r="I696" s="293"/>
      <c r="J696" s="293"/>
      <c r="K696" s="293"/>
      <c r="L696" s="293"/>
      <c r="M696" s="293"/>
      <c r="N696" s="293"/>
      <c r="O696" s="293"/>
      <c r="P696" s="293"/>
      <c r="Q696" s="293"/>
      <c r="R696" s="293"/>
      <c r="S696" s="293"/>
      <c r="T696" s="293"/>
      <c r="U696" s="293"/>
      <c r="V696" s="294"/>
      <c r="W696" s="294"/>
      <c r="X696" s="294"/>
      <c r="Y696" s="294"/>
      <c r="Z696" s="294"/>
      <c r="AA696" s="294"/>
      <c r="AB696" s="294"/>
      <c r="AC696" s="293"/>
      <c r="AD696" s="293"/>
      <c r="AE696" s="293"/>
      <c r="AF696" s="293"/>
      <c r="AG696" s="293"/>
      <c r="AH696" s="293"/>
      <c r="AI696" s="293"/>
    </row>
    <row r="697" spans="1:35" ht="22.5" customHeight="1">
      <c r="A697" s="293"/>
      <c r="B697" s="293"/>
      <c r="C697" s="293"/>
      <c r="D697" s="293"/>
      <c r="E697" s="293"/>
      <c r="F697" s="293"/>
      <c r="G697" s="293"/>
      <c r="H697" s="293"/>
      <c r="I697" s="293"/>
      <c r="J697" s="293"/>
      <c r="K697" s="293"/>
      <c r="L697" s="293"/>
      <c r="M697" s="293"/>
      <c r="N697" s="293"/>
      <c r="O697" s="293"/>
      <c r="P697" s="293"/>
      <c r="Q697" s="293"/>
      <c r="R697" s="293"/>
      <c r="S697" s="293"/>
      <c r="T697" s="293"/>
      <c r="U697" s="295"/>
      <c r="V697" s="736"/>
      <c r="W697" s="736"/>
      <c r="X697" s="736"/>
      <c r="Y697" s="736"/>
      <c r="Z697" s="736"/>
      <c r="AA697" s="736"/>
      <c r="AB697" s="736"/>
      <c r="AC697" s="296"/>
      <c r="AD697" s="295"/>
      <c r="AE697" s="295"/>
      <c r="AF697" s="295"/>
      <c r="AG697" s="293"/>
      <c r="AH697" s="293"/>
      <c r="AI697" s="293"/>
    </row>
    <row r="698" spans="1:35" ht="22.5" customHeight="1">
      <c r="A698" s="293"/>
      <c r="B698" s="293"/>
      <c r="C698" s="293"/>
      <c r="D698" s="293"/>
      <c r="E698" s="293"/>
      <c r="F698" s="293"/>
      <c r="G698" s="293"/>
      <c r="H698" s="293"/>
      <c r="I698" s="293"/>
      <c r="J698" s="293"/>
      <c r="K698" s="293"/>
      <c r="L698" s="293"/>
      <c r="M698" s="293"/>
      <c r="N698" s="293"/>
      <c r="O698" s="293"/>
      <c r="P698" s="293"/>
      <c r="Q698" s="293"/>
      <c r="R698" s="293"/>
      <c r="S698" s="293"/>
      <c r="T698" s="293"/>
      <c r="U698" s="293"/>
      <c r="V698" s="735"/>
      <c r="W698" s="735"/>
      <c r="X698" s="735"/>
      <c r="Y698" s="735"/>
      <c r="Z698" s="735"/>
      <c r="AA698" s="735"/>
      <c r="AB698" s="735"/>
      <c r="AC698" s="298"/>
      <c r="AD698" s="298"/>
      <c r="AE698" s="298"/>
      <c r="AF698" s="298"/>
      <c r="AG698" s="298"/>
      <c r="AH698" s="298"/>
      <c r="AI698" s="298"/>
    </row>
    <row r="699" spans="1:35" ht="20.100000000000001" customHeight="1">
      <c r="A699" s="293"/>
      <c r="B699" s="293"/>
      <c r="C699" s="293"/>
      <c r="D699" s="293"/>
      <c r="E699" s="293"/>
      <c r="F699" s="293"/>
      <c r="G699" s="293"/>
      <c r="H699" s="293"/>
      <c r="I699" s="293"/>
      <c r="J699" s="293"/>
      <c r="K699" s="293"/>
      <c r="L699" s="293"/>
      <c r="M699" s="293"/>
      <c r="N699" s="725"/>
      <c r="O699" s="725"/>
      <c r="P699" s="725"/>
      <c r="Q699" s="725"/>
      <c r="R699" s="334"/>
      <c r="S699" s="293"/>
      <c r="T699" s="293"/>
      <c r="U699" s="293"/>
      <c r="V699" s="293"/>
      <c r="W699" s="293"/>
      <c r="X699" s="293"/>
      <c r="Y699" s="293"/>
      <c r="Z699" s="293"/>
      <c r="AA699" s="293"/>
      <c r="AB699" s="293"/>
      <c r="AC699" s="293"/>
      <c r="AD699" s="293"/>
      <c r="AE699" s="293"/>
      <c r="AF699" s="293"/>
      <c r="AG699" s="293"/>
      <c r="AH699" s="293"/>
      <c r="AI699" s="293"/>
    </row>
    <row r="700" spans="1:35" ht="23.1" customHeight="1">
      <c r="A700" s="293"/>
      <c r="B700" s="293"/>
      <c r="C700" s="719"/>
      <c r="D700" s="719"/>
      <c r="E700" s="719"/>
      <c r="F700" s="719"/>
      <c r="G700" s="719"/>
      <c r="H700" s="719"/>
      <c r="I700" s="719"/>
      <c r="J700" s="719"/>
      <c r="K700" s="719"/>
      <c r="L700" s="719"/>
      <c r="M700" s="719"/>
      <c r="N700" s="297"/>
      <c r="O700" s="293"/>
      <c r="P700" s="293"/>
      <c r="Q700" s="293"/>
      <c r="R700" s="293"/>
      <c r="S700" s="293"/>
      <c r="T700" s="293"/>
      <c r="U700" s="293"/>
      <c r="V700" s="293"/>
      <c r="W700" s="293"/>
      <c r="X700" s="728"/>
      <c r="Y700" s="728"/>
      <c r="Z700" s="728"/>
      <c r="AA700" s="728"/>
      <c r="AB700" s="728"/>
      <c r="AC700" s="734"/>
      <c r="AD700" s="734"/>
      <c r="AE700" s="734"/>
      <c r="AF700" s="734"/>
      <c r="AG700" s="734"/>
      <c r="AH700" s="734"/>
      <c r="AI700" s="734"/>
    </row>
    <row r="701" spans="1:35" ht="20.100000000000001" customHeight="1">
      <c r="A701" s="293"/>
      <c r="B701" s="293"/>
      <c r="C701" s="293"/>
      <c r="D701" s="293"/>
      <c r="E701" s="293"/>
      <c r="F701" s="293"/>
      <c r="G701" s="293"/>
      <c r="H701" s="293"/>
      <c r="I701" s="293"/>
      <c r="J701" s="293"/>
      <c r="K701" s="293"/>
      <c r="L701" s="293"/>
      <c r="M701" s="293"/>
      <c r="N701" s="293"/>
      <c r="O701" s="293"/>
      <c r="P701" s="293"/>
      <c r="Q701" s="293"/>
      <c r="R701" s="293"/>
      <c r="S701" s="293"/>
      <c r="T701" s="293"/>
      <c r="U701" s="293"/>
      <c r="V701" s="293"/>
      <c r="W701" s="293"/>
      <c r="X701" s="293"/>
      <c r="Y701" s="293"/>
      <c r="Z701" s="293"/>
      <c r="AA701" s="293"/>
      <c r="AB701" s="293"/>
      <c r="AC701" s="293"/>
      <c r="AD701" s="293"/>
      <c r="AE701" s="293"/>
      <c r="AF701" s="293"/>
      <c r="AG701" s="293"/>
      <c r="AH701" s="293"/>
      <c r="AI701" s="293"/>
    </row>
    <row r="702" spans="1:35" ht="23.1" customHeight="1">
      <c r="A702" s="293"/>
      <c r="B702" s="293"/>
      <c r="C702" s="296"/>
      <c r="D702" s="719"/>
      <c r="E702" s="719"/>
      <c r="F702" s="719"/>
      <c r="G702" s="719"/>
      <c r="H702" s="719"/>
      <c r="I702" s="712"/>
      <c r="J702" s="712"/>
      <c r="K702" s="296"/>
      <c r="L702" s="296"/>
      <c r="M702" s="296"/>
      <c r="N702" s="293"/>
      <c r="O702" s="293"/>
      <c r="P702" s="293"/>
      <c r="Q702" s="293"/>
      <c r="R702" s="293"/>
      <c r="S702" s="293"/>
      <c r="T702" s="293"/>
      <c r="U702" s="293"/>
      <c r="V702" s="293"/>
      <c r="W702" s="293"/>
      <c r="X702" s="726"/>
      <c r="Y702" s="726"/>
      <c r="Z702" s="726"/>
      <c r="AA702" s="726"/>
      <c r="AB702" s="726"/>
      <c r="AC702" s="726"/>
      <c r="AD702" s="726"/>
      <c r="AE702" s="726"/>
      <c r="AF702" s="727"/>
      <c r="AG702" s="727"/>
      <c r="AH702" s="727"/>
      <c r="AI702" s="293"/>
    </row>
    <row r="703" spans="1:35" ht="20.100000000000001" customHeight="1">
      <c r="A703" s="293"/>
      <c r="B703" s="293"/>
      <c r="C703" s="293"/>
      <c r="D703" s="294"/>
      <c r="E703" s="294"/>
      <c r="F703" s="294"/>
      <c r="G703" s="294"/>
      <c r="H703" s="294"/>
      <c r="I703" s="294"/>
      <c r="J703" s="294"/>
      <c r="K703" s="293"/>
      <c r="L703" s="293"/>
      <c r="M703" s="293"/>
      <c r="N703" s="293"/>
      <c r="O703" s="293"/>
      <c r="P703" s="293"/>
      <c r="Q703" s="293"/>
      <c r="R703" s="293"/>
      <c r="S703" s="293"/>
      <c r="T703" s="293"/>
      <c r="U703" s="293"/>
      <c r="V703" s="293"/>
      <c r="W703" s="293"/>
      <c r="X703" s="726"/>
      <c r="Y703" s="726"/>
      <c r="Z703" s="726"/>
      <c r="AA703" s="726"/>
      <c r="AB703" s="726"/>
      <c r="AC703" s="726"/>
      <c r="AD703" s="726"/>
      <c r="AE703" s="726"/>
      <c r="AF703" s="727"/>
      <c r="AG703" s="727"/>
      <c r="AH703" s="727"/>
      <c r="AI703" s="293"/>
    </row>
    <row r="704" spans="1:35" ht="23.1" customHeight="1">
      <c r="A704" s="293"/>
      <c r="B704" s="293"/>
      <c r="C704" s="295"/>
      <c r="D704" s="736"/>
      <c r="E704" s="736"/>
      <c r="F704" s="736"/>
      <c r="G704" s="736"/>
      <c r="H704" s="736"/>
      <c r="I704" s="736"/>
      <c r="J704" s="736"/>
      <c r="K704" s="296"/>
      <c r="L704" s="295"/>
      <c r="M704" s="295"/>
      <c r="N704" s="295"/>
      <c r="O704" s="293"/>
      <c r="P704" s="293"/>
      <c r="Q704" s="293"/>
      <c r="R704" s="293"/>
      <c r="S704" s="293"/>
      <c r="T704" s="293"/>
      <c r="U704" s="293"/>
      <c r="V704" s="293"/>
      <c r="W704" s="293"/>
      <c r="X704" s="726"/>
      <c r="Y704" s="726"/>
      <c r="Z704" s="726"/>
      <c r="AA704" s="726"/>
      <c r="AB704" s="726"/>
      <c r="AC704" s="726"/>
      <c r="AD704" s="726"/>
      <c r="AE704" s="726"/>
      <c r="AF704" s="727"/>
      <c r="AG704" s="727"/>
      <c r="AH704" s="727"/>
      <c r="AI704" s="293"/>
    </row>
    <row r="705" spans="1:35" ht="20.100000000000001" customHeight="1">
      <c r="A705" s="293"/>
      <c r="B705" s="293"/>
      <c r="C705" s="293"/>
      <c r="D705" s="735"/>
      <c r="E705" s="735"/>
      <c r="F705" s="735"/>
      <c r="G705" s="735"/>
      <c r="H705" s="735"/>
      <c r="I705" s="735"/>
      <c r="J705" s="735"/>
      <c r="K705" s="298"/>
      <c r="L705" s="298"/>
      <c r="M705" s="298"/>
      <c r="N705" s="298"/>
      <c r="O705" s="298"/>
      <c r="P705" s="298"/>
      <c r="Q705" s="298"/>
      <c r="R705" s="298"/>
      <c r="S705" s="293"/>
      <c r="T705" s="293"/>
      <c r="U705" s="293"/>
      <c r="V705" s="293"/>
      <c r="W705" s="293"/>
      <c r="X705" s="293"/>
      <c r="Y705" s="293"/>
      <c r="Z705" s="293"/>
      <c r="AA705" s="293"/>
      <c r="AB705" s="293"/>
      <c r="AC705" s="293"/>
      <c r="AD705" s="293"/>
      <c r="AE705" s="293"/>
      <c r="AF705" s="293"/>
      <c r="AG705" s="293"/>
      <c r="AH705" s="293"/>
      <c r="AI705" s="293"/>
    </row>
    <row r="706" spans="1:35" ht="20.100000000000001" customHeight="1">
      <c r="A706" s="293"/>
      <c r="B706" s="293"/>
      <c r="C706" s="293"/>
      <c r="D706" s="293"/>
      <c r="E706" s="293"/>
      <c r="F706" s="293"/>
      <c r="G706" s="293"/>
      <c r="H706" s="293"/>
      <c r="I706" s="293"/>
      <c r="J706" s="293"/>
      <c r="K706" s="293"/>
      <c r="L706" s="293"/>
      <c r="M706" s="293"/>
      <c r="N706" s="293"/>
      <c r="O706" s="293"/>
      <c r="P706" s="293"/>
      <c r="Q706" s="293"/>
      <c r="R706" s="293"/>
      <c r="S706" s="293"/>
      <c r="T706" s="293"/>
      <c r="U706" s="293"/>
      <c r="V706" s="293"/>
      <c r="W706" s="293"/>
      <c r="X706" s="293"/>
      <c r="Y706" s="293"/>
      <c r="Z706" s="293"/>
      <c r="AA706" s="293"/>
      <c r="AB706" s="293"/>
      <c r="AC706" s="293"/>
      <c r="AD706" s="293"/>
      <c r="AE706" s="293"/>
      <c r="AF706" s="293"/>
      <c r="AG706" s="293"/>
      <c r="AH706" s="293"/>
      <c r="AI706" s="293"/>
    </row>
    <row r="707" spans="1:35" ht="20.100000000000001" customHeight="1">
      <c r="A707" s="293"/>
      <c r="B707" s="293"/>
      <c r="C707" s="293"/>
      <c r="D707" s="293"/>
      <c r="E707" s="293"/>
      <c r="F707" s="728"/>
      <c r="G707" s="728"/>
      <c r="H707" s="728"/>
      <c r="I707" s="728"/>
      <c r="J707" s="728"/>
      <c r="K707" s="734"/>
      <c r="L707" s="734"/>
      <c r="M707" s="734"/>
      <c r="N707" s="734"/>
      <c r="O707" s="734"/>
      <c r="P707" s="734"/>
      <c r="Q707" s="734"/>
      <c r="R707" s="336"/>
      <c r="S707" s="293"/>
      <c r="T707" s="293"/>
      <c r="U707" s="293"/>
      <c r="V707" s="293"/>
      <c r="W707" s="293"/>
      <c r="X707" s="293"/>
      <c r="Y707" s="293"/>
      <c r="Z707" s="293"/>
      <c r="AA707" s="293"/>
      <c r="AB707" s="293"/>
      <c r="AC707" s="293"/>
      <c r="AD707" s="293"/>
      <c r="AE707" s="293"/>
      <c r="AF707" s="293"/>
      <c r="AG707" s="293"/>
      <c r="AH707" s="293"/>
      <c r="AI707" s="293"/>
    </row>
    <row r="708" spans="1:35" ht="20.100000000000001" customHeight="1">
      <c r="A708" s="293"/>
      <c r="B708" s="293"/>
      <c r="C708" s="293"/>
      <c r="D708" s="293"/>
      <c r="E708" s="293"/>
      <c r="F708" s="293"/>
      <c r="G708" s="293"/>
      <c r="H708" s="293"/>
      <c r="I708" s="293"/>
      <c r="J708" s="293"/>
      <c r="K708" s="293"/>
      <c r="L708" s="293"/>
      <c r="M708" s="293"/>
      <c r="N708" s="293"/>
      <c r="O708" s="293"/>
      <c r="P708" s="293"/>
      <c r="Q708" s="293"/>
      <c r="R708" s="293"/>
      <c r="S708" s="293"/>
      <c r="T708" s="293"/>
      <c r="U708" s="293"/>
      <c r="V708" s="293"/>
      <c r="W708" s="293"/>
      <c r="X708" s="293"/>
      <c r="Y708" s="293"/>
      <c r="Z708" s="293"/>
      <c r="AA708" s="293"/>
      <c r="AB708" s="293"/>
      <c r="AC708" s="293"/>
      <c r="AD708" s="293"/>
      <c r="AE708" s="293"/>
      <c r="AF708" s="725"/>
      <c r="AG708" s="725"/>
      <c r="AH708" s="748"/>
      <c r="AI708" s="748"/>
    </row>
    <row r="709" spans="1:35" ht="20.100000000000001" customHeight="1">
      <c r="A709" s="293"/>
      <c r="B709" s="293"/>
      <c r="C709" s="293"/>
      <c r="D709" s="293"/>
      <c r="E709" s="293"/>
      <c r="F709" s="726"/>
      <c r="G709" s="726"/>
      <c r="H709" s="726"/>
      <c r="I709" s="726"/>
      <c r="J709" s="726"/>
      <c r="K709" s="726"/>
      <c r="L709" s="726"/>
      <c r="M709" s="726"/>
      <c r="N709" s="727"/>
      <c r="O709" s="727"/>
      <c r="P709" s="727"/>
      <c r="Q709" s="293"/>
      <c r="R709" s="293"/>
      <c r="S709" s="293"/>
      <c r="T709" s="293"/>
      <c r="U709" s="740"/>
      <c r="V709" s="740"/>
      <c r="W709" s="740"/>
      <c r="X709" s="740"/>
      <c r="Y709" s="740"/>
      <c r="Z709" s="740"/>
      <c r="AA709" s="740"/>
      <c r="AB709" s="740"/>
      <c r="AC709" s="740"/>
      <c r="AD709" s="740"/>
      <c r="AE709" s="740"/>
      <c r="AF709" s="740"/>
      <c r="AG709" s="293"/>
      <c r="AH709" s="293"/>
      <c r="AI709" s="293"/>
    </row>
    <row r="710" spans="1:35" ht="20.100000000000001" customHeight="1">
      <c r="A710" s="293"/>
      <c r="B710" s="293"/>
      <c r="C710" s="293"/>
      <c r="D710" s="293"/>
      <c r="E710" s="293"/>
      <c r="F710" s="726"/>
      <c r="G710" s="726"/>
      <c r="H710" s="726"/>
      <c r="I710" s="726"/>
      <c r="J710" s="726"/>
      <c r="K710" s="726"/>
      <c r="L710" s="726"/>
      <c r="M710" s="726"/>
      <c r="N710" s="727"/>
      <c r="O710" s="727"/>
      <c r="P710" s="727"/>
      <c r="Q710" s="293"/>
      <c r="R710" s="293"/>
      <c r="S710" s="293"/>
      <c r="T710" s="293"/>
      <c r="U710" s="293"/>
      <c r="V710" s="293"/>
      <c r="W710" s="293"/>
      <c r="X710" s="293"/>
      <c r="Y710" s="293"/>
      <c r="Z710" s="293"/>
      <c r="AA710" s="293"/>
      <c r="AB710" s="293"/>
      <c r="AC710" s="293"/>
      <c r="AD710" s="293"/>
      <c r="AE710" s="293"/>
      <c r="AF710" s="293"/>
      <c r="AG710" s="293"/>
      <c r="AH710" s="293"/>
      <c r="AI710" s="293"/>
    </row>
    <row r="711" spans="1:35" ht="20.100000000000001" customHeight="1">
      <c r="A711" s="293"/>
      <c r="B711" s="293"/>
      <c r="C711" s="293"/>
      <c r="D711" s="293"/>
      <c r="E711" s="293"/>
      <c r="F711" s="726"/>
      <c r="G711" s="726"/>
      <c r="H711" s="726"/>
      <c r="I711" s="726"/>
      <c r="J711" s="726"/>
      <c r="K711" s="726"/>
      <c r="L711" s="726"/>
      <c r="M711" s="726"/>
      <c r="N711" s="727"/>
      <c r="O711" s="727"/>
      <c r="P711" s="727"/>
      <c r="Q711" s="293"/>
      <c r="R711" s="293"/>
      <c r="S711" s="293"/>
      <c r="T711" s="293"/>
      <c r="U711" s="296"/>
      <c r="V711" s="749"/>
      <c r="W711" s="749"/>
      <c r="X711" s="749"/>
      <c r="Y711" s="749"/>
      <c r="Z711" s="749"/>
      <c r="AA711" s="712"/>
      <c r="AB711" s="712"/>
      <c r="AC711" s="296"/>
      <c r="AD711" s="296"/>
      <c r="AE711" s="296"/>
      <c r="AF711" s="293"/>
      <c r="AG711" s="293"/>
      <c r="AH711" s="293"/>
      <c r="AI711" s="293"/>
    </row>
    <row r="712" spans="1:35" ht="20.100000000000001" customHeight="1">
      <c r="A712" s="293"/>
      <c r="B712" s="293"/>
      <c r="C712" s="293"/>
      <c r="D712" s="293"/>
      <c r="E712" s="293"/>
      <c r="F712" s="293"/>
      <c r="G712" s="293"/>
      <c r="H712" s="293"/>
      <c r="I712" s="293"/>
      <c r="J712" s="293"/>
      <c r="K712" s="293"/>
      <c r="L712" s="293"/>
      <c r="M712" s="293"/>
      <c r="N712" s="293"/>
      <c r="O712" s="293"/>
      <c r="P712" s="293"/>
      <c r="Q712" s="293"/>
      <c r="R712" s="293"/>
      <c r="S712" s="293"/>
      <c r="T712" s="293"/>
      <c r="U712" s="293"/>
      <c r="V712" s="294"/>
      <c r="W712" s="294"/>
      <c r="X712" s="294"/>
      <c r="Y712" s="294"/>
      <c r="Z712" s="294"/>
      <c r="AA712" s="294"/>
      <c r="AB712" s="294"/>
      <c r="AC712" s="293"/>
      <c r="AD712" s="293"/>
      <c r="AE712" s="293"/>
      <c r="AF712" s="293"/>
      <c r="AG712" s="293"/>
      <c r="AH712" s="293"/>
      <c r="AI712" s="293"/>
    </row>
    <row r="713" spans="1:35" ht="20.100000000000001" customHeight="1">
      <c r="A713" s="293"/>
      <c r="B713" s="293"/>
      <c r="C713" s="293"/>
      <c r="D713" s="293"/>
      <c r="E713" s="293"/>
      <c r="F713" s="293"/>
      <c r="G713" s="293"/>
      <c r="H713" s="293"/>
      <c r="I713" s="293"/>
      <c r="J713" s="293"/>
      <c r="K713" s="293"/>
      <c r="L713" s="293"/>
      <c r="M713" s="293"/>
      <c r="N713" s="725"/>
      <c r="O713" s="725"/>
      <c r="P713" s="725"/>
      <c r="Q713" s="725"/>
      <c r="R713" s="334"/>
      <c r="S713" s="293"/>
      <c r="T713" s="293"/>
      <c r="U713" s="295"/>
      <c r="V713" s="736"/>
      <c r="W713" s="736"/>
      <c r="X713" s="736"/>
      <c r="Y713" s="736"/>
      <c r="Z713" s="736"/>
      <c r="AA713" s="736"/>
      <c r="AB713" s="736"/>
      <c r="AC713" s="296"/>
      <c r="AD713" s="295"/>
      <c r="AE713" s="295"/>
      <c r="AF713" s="295"/>
      <c r="AG713" s="293"/>
      <c r="AH713" s="293"/>
      <c r="AI713" s="293"/>
    </row>
    <row r="714" spans="1:35" ht="23.1" customHeight="1">
      <c r="A714" s="293"/>
      <c r="B714" s="293"/>
      <c r="C714" s="719"/>
      <c r="D714" s="719"/>
      <c r="E714" s="719"/>
      <c r="F714" s="719"/>
      <c r="G714" s="719"/>
      <c r="H714" s="719"/>
      <c r="I714" s="719"/>
      <c r="J714" s="719"/>
      <c r="K714" s="719"/>
      <c r="L714" s="719"/>
      <c r="M714" s="719"/>
      <c r="N714" s="297"/>
      <c r="O714" s="293"/>
      <c r="P714" s="293"/>
      <c r="Q714" s="293"/>
      <c r="R714" s="293"/>
      <c r="S714" s="293"/>
      <c r="T714" s="293"/>
      <c r="U714" s="293"/>
      <c r="V714" s="735"/>
      <c r="W714" s="735"/>
      <c r="X714" s="735"/>
      <c r="Y714" s="735"/>
      <c r="Z714" s="735"/>
      <c r="AA714" s="735"/>
      <c r="AB714" s="735"/>
      <c r="AC714" s="298"/>
      <c r="AD714" s="298"/>
      <c r="AE714" s="298"/>
      <c r="AF714" s="298"/>
      <c r="AG714" s="298"/>
      <c r="AH714" s="298"/>
      <c r="AI714" s="298"/>
    </row>
    <row r="715" spans="1:35" ht="20.100000000000001" customHeight="1">
      <c r="A715" s="293"/>
      <c r="B715" s="293"/>
      <c r="C715" s="293"/>
      <c r="D715" s="293"/>
      <c r="E715" s="293"/>
      <c r="F715" s="293"/>
      <c r="G715" s="293"/>
      <c r="H715" s="293"/>
      <c r="I715" s="293"/>
      <c r="J715" s="293"/>
      <c r="K715" s="293"/>
      <c r="L715" s="293"/>
      <c r="M715" s="293"/>
      <c r="N715" s="293"/>
      <c r="O715" s="293"/>
      <c r="P715" s="293"/>
      <c r="Q715" s="293"/>
      <c r="R715" s="293"/>
      <c r="S715" s="293"/>
      <c r="T715" s="293"/>
      <c r="U715" s="293"/>
      <c r="V715" s="293"/>
      <c r="W715" s="293"/>
      <c r="X715" s="293"/>
      <c r="Y715" s="293"/>
      <c r="Z715" s="293"/>
      <c r="AA715" s="293"/>
      <c r="AB715" s="293"/>
      <c r="AC715" s="293"/>
      <c r="AD715" s="293"/>
      <c r="AE715" s="293"/>
      <c r="AF715" s="293"/>
      <c r="AG715" s="293"/>
      <c r="AH715" s="293"/>
      <c r="AI715" s="293"/>
    </row>
    <row r="716" spans="1:35" ht="23.1" customHeight="1">
      <c r="A716" s="293"/>
      <c r="B716" s="293"/>
      <c r="C716" s="296"/>
      <c r="D716" s="719"/>
      <c r="E716" s="719"/>
      <c r="F716" s="719"/>
      <c r="G716" s="719"/>
      <c r="H716" s="719"/>
      <c r="I716" s="712"/>
      <c r="J716" s="712"/>
      <c r="K716" s="296"/>
      <c r="L716" s="296"/>
      <c r="M716" s="296"/>
      <c r="N716" s="293"/>
      <c r="O716" s="293"/>
      <c r="P716" s="293"/>
      <c r="Q716" s="293"/>
      <c r="R716" s="293"/>
      <c r="S716" s="293"/>
      <c r="T716" s="293"/>
      <c r="U716" s="293"/>
      <c r="V716" s="293"/>
      <c r="W716" s="293"/>
      <c r="X716" s="728"/>
      <c r="Y716" s="728"/>
      <c r="Z716" s="728"/>
      <c r="AA716" s="728"/>
      <c r="AB716" s="728"/>
      <c r="AC716" s="734"/>
      <c r="AD716" s="734"/>
      <c r="AE716" s="734"/>
      <c r="AF716" s="734"/>
      <c r="AG716" s="734"/>
      <c r="AH716" s="734"/>
      <c r="AI716" s="734"/>
    </row>
    <row r="717" spans="1:35" ht="20.100000000000001" customHeight="1">
      <c r="A717" s="293"/>
      <c r="B717" s="293"/>
      <c r="C717" s="293"/>
      <c r="D717" s="294"/>
      <c r="E717" s="294"/>
      <c r="F717" s="294"/>
      <c r="G717" s="294"/>
      <c r="H717" s="294"/>
      <c r="I717" s="294"/>
      <c r="J717" s="294"/>
      <c r="K717" s="293"/>
      <c r="L717" s="293"/>
      <c r="M717" s="293"/>
      <c r="N717" s="293"/>
      <c r="O717" s="293"/>
      <c r="P717" s="293"/>
      <c r="Q717" s="293"/>
      <c r="R717" s="293"/>
      <c r="S717" s="293"/>
      <c r="T717" s="293"/>
      <c r="U717" s="293"/>
      <c r="V717" s="293"/>
      <c r="W717" s="293"/>
      <c r="X717" s="293"/>
      <c r="Y717" s="293"/>
      <c r="Z717" s="293"/>
      <c r="AA717" s="293"/>
      <c r="AB717" s="293"/>
      <c r="AC717" s="293"/>
      <c r="AD717" s="293"/>
      <c r="AE717" s="293"/>
      <c r="AF717" s="293"/>
      <c r="AG717" s="293"/>
      <c r="AH717" s="293"/>
      <c r="AI717" s="293"/>
    </row>
    <row r="718" spans="1:35" ht="23.1" customHeight="1">
      <c r="A718" s="293"/>
      <c r="B718" s="293"/>
      <c r="C718" s="295"/>
      <c r="D718" s="736"/>
      <c r="E718" s="736"/>
      <c r="F718" s="736"/>
      <c r="G718" s="736"/>
      <c r="H718" s="736"/>
      <c r="I718" s="736"/>
      <c r="J718" s="736"/>
      <c r="K718" s="296"/>
      <c r="L718" s="295"/>
      <c r="M718" s="295"/>
      <c r="N718" s="295"/>
      <c r="O718" s="293"/>
      <c r="P718" s="293"/>
      <c r="Q718" s="293"/>
      <c r="R718" s="293"/>
      <c r="S718" s="293"/>
      <c r="T718" s="293"/>
      <c r="U718" s="293"/>
      <c r="V718" s="293"/>
      <c r="W718" s="293"/>
      <c r="X718" s="726"/>
      <c r="Y718" s="726"/>
      <c r="Z718" s="726"/>
      <c r="AA718" s="726"/>
      <c r="AB718" s="726"/>
      <c r="AC718" s="726"/>
      <c r="AD718" s="726"/>
      <c r="AE718" s="726"/>
      <c r="AF718" s="727"/>
      <c r="AG718" s="727"/>
      <c r="AH718" s="727"/>
      <c r="AI718" s="293"/>
    </row>
    <row r="719" spans="1:35" ht="20.100000000000001" customHeight="1">
      <c r="A719" s="293"/>
      <c r="B719" s="293"/>
      <c r="C719" s="293"/>
      <c r="D719" s="735"/>
      <c r="E719" s="735"/>
      <c r="F719" s="735"/>
      <c r="G719" s="735"/>
      <c r="H719" s="735"/>
      <c r="I719" s="735"/>
      <c r="J719" s="735"/>
      <c r="K719" s="298"/>
      <c r="L719" s="298"/>
      <c r="M719" s="298"/>
      <c r="N719" s="298"/>
      <c r="O719" s="298"/>
      <c r="P719" s="298"/>
      <c r="Q719" s="298"/>
      <c r="R719" s="298"/>
      <c r="S719" s="293"/>
      <c r="T719" s="293"/>
      <c r="U719" s="293"/>
      <c r="V719" s="293"/>
      <c r="W719" s="293"/>
      <c r="X719" s="726"/>
      <c r="Y719" s="726"/>
      <c r="Z719" s="726"/>
      <c r="AA719" s="726"/>
      <c r="AB719" s="726"/>
      <c r="AC719" s="726"/>
      <c r="AD719" s="726"/>
      <c r="AE719" s="726"/>
      <c r="AF719" s="727"/>
      <c r="AG719" s="727"/>
      <c r="AH719" s="727"/>
      <c r="AI719" s="293"/>
    </row>
    <row r="720" spans="1:35" ht="20.100000000000001" customHeight="1">
      <c r="A720" s="293"/>
      <c r="B720" s="293"/>
      <c r="C720" s="293"/>
      <c r="D720" s="293"/>
      <c r="E720" s="293"/>
      <c r="F720" s="293"/>
      <c r="G720" s="293"/>
      <c r="H720" s="293"/>
      <c r="I720" s="293"/>
      <c r="J720" s="293"/>
      <c r="K720" s="293"/>
      <c r="L720" s="293"/>
      <c r="M720" s="293"/>
      <c r="N720" s="293"/>
      <c r="O720" s="293"/>
      <c r="P720" s="293"/>
      <c r="Q720" s="293"/>
      <c r="R720" s="293"/>
      <c r="S720" s="293"/>
      <c r="T720" s="293"/>
      <c r="U720" s="293"/>
      <c r="V720" s="293"/>
      <c r="W720" s="293"/>
      <c r="X720" s="726"/>
      <c r="Y720" s="726"/>
      <c r="Z720" s="726"/>
      <c r="AA720" s="726"/>
      <c r="AB720" s="726"/>
      <c r="AC720" s="726"/>
      <c r="AD720" s="726"/>
      <c r="AE720" s="726"/>
      <c r="AF720" s="727"/>
      <c r="AG720" s="727"/>
      <c r="AH720" s="727"/>
      <c r="AI720" s="293"/>
    </row>
    <row r="721" spans="1:35" ht="20.100000000000001" customHeight="1">
      <c r="A721" s="293"/>
      <c r="B721" s="293"/>
      <c r="C721" s="293"/>
      <c r="D721" s="293"/>
      <c r="E721" s="293"/>
      <c r="F721" s="728"/>
      <c r="G721" s="728"/>
      <c r="H721" s="728"/>
      <c r="I721" s="728"/>
      <c r="J721" s="728"/>
      <c r="K721" s="734"/>
      <c r="L721" s="734"/>
      <c r="M721" s="734"/>
      <c r="N721" s="734"/>
      <c r="O721" s="734"/>
      <c r="P721" s="734"/>
      <c r="Q721" s="734"/>
      <c r="R721" s="336"/>
      <c r="S721" s="293"/>
      <c r="T721" s="293"/>
      <c r="U721" s="293"/>
      <c r="V721" s="293"/>
      <c r="W721" s="293"/>
      <c r="X721" s="293"/>
      <c r="Y721" s="293"/>
      <c r="Z721" s="293"/>
      <c r="AA721" s="293"/>
      <c r="AB721" s="293"/>
      <c r="AC721" s="293"/>
      <c r="AD721" s="293"/>
      <c r="AE721" s="293"/>
      <c r="AF721" s="293"/>
      <c r="AG721" s="293"/>
      <c r="AH721" s="293"/>
      <c r="AI721" s="293"/>
    </row>
    <row r="722" spans="1:35" ht="20.100000000000001" customHeight="1">
      <c r="A722" s="293"/>
      <c r="B722" s="293"/>
      <c r="C722" s="293"/>
      <c r="D722" s="293"/>
      <c r="E722" s="293"/>
      <c r="F722" s="293"/>
      <c r="G722" s="293"/>
      <c r="H722" s="293"/>
      <c r="I722" s="293"/>
      <c r="J722" s="293"/>
      <c r="K722" s="293"/>
      <c r="L722" s="293"/>
      <c r="M722" s="293"/>
      <c r="N722" s="293"/>
      <c r="O722" s="293"/>
      <c r="P722" s="293"/>
      <c r="Q722" s="293"/>
      <c r="R722" s="293"/>
      <c r="S722" s="293"/>
      <c r="T722" s="293"/>
      <c r="U722" s="293"/>
      <c r="V722" s="293"/>
      <c r="W722" s="293"/>
      <c r="X722" s="293"/>
      <c r="Y722" s="293"/>
      <c r="Z722" s="293"/>
      <c r="AA722" s="293"/>
      <c r="AB722" s="293"/>
      <c r="AC722" s="293"/>
      <c r="AD722" s="293"/>
      <c r="AE722" s="293"/>
      <c r="AF722" s="293"/>
      <c r="AG722" s="293"/>
      <c r="AH722" s="293"/>
      <c r="AI722" s="293"/>
    </row>
    <row r="723" spans="1:35" ht="20.100000000000001" customHeight="1">
      <c r="A723" s="293"/>
      <c r="B723" s="293"/>
      <c r="C723" s="293"/>
      <c r="D723" s="293"/>
      <c r="E723" s="293"/>
      <c r="F723" s="726"/>
      <c r="G723" s="726"/>
      <c r="H723" s="726"/>
      <c r="I723" s="726"/>
      <c r="J723" s="726"/>
      <c r="K723" s="726"/>
      <c r="L723" s="726"/>
      <c r="M723" s="726"/>
      <c r="N723" s="727"/>
      <c r="O723" s="727"/>
      <c r="P723" s="727"/>
      <c r="Q723" s="293"/>
      <c r="R723" s="293"/>
      <c r="S723" s="293"/>
      <c r="T723" s="293"/>
      <c r="U723" s="293"/>
      <c r="V723" s="293"/>
      <c r="W723" s="293"/>
      <c r="X723" s="293"/>
      <c r="Y723" s="293"/>
      <c r="Z723" s="293"/>
      <c r="AA723" s="293"/>
      <c r="AB723" s="293"/>
      <c r="AC723" s="293"/>
      <c r="AD723" s="293"/>
      <c r="AE723" s="293"/>
      <c r="AF723" s="293"/>
      <c r="AG723" s="293"/>
      <c r="AH723" s="293"/>
      <c r="AI723" s="293"/>
    </row>
    <row r="724" spans="1:35" ht="20.100000000000001" customHeight="1">
      <c r="A724" s="293"/>
      <c r="B724" s="293"/>
      <c r="C724" s="293"/>
      <c r="D724" s="293"/>
      <c r="E724" s="293"/>
      <c r="F724" s="726"/>
      <c r="G724" s="726"/>
      <c r="H724" s="726"/>
      <c r="I724" s="726"/>
      <c r="J724" s="726"/>
      <c r="K724" s="726"/>
      <c r="L724" s="726"/>
      <c r="M724" s="726"/>
      <c r="N724" s="727"/>
      <c r="O724" s="727"/>
      <c r="P724" s="727"/>
      <c r="Q724" s="293"/>
      <c r="R724" s="293"/>
      <c r="S724" s="293"/>
      <c r="T724" s="293"/>
      <c r="U724" s="293"/>
      <c r="V724" s="293"/>
      <c r="W724" s="293"/>
      <c r="X724" s="293"/>
      <c r="Y724" s="293"/>
      <c r="Z724" s="293"/>
      <c r="AA724" s="293"/>
      <c r="AB724" s="293"/>
      <c r="AC724" s="293"/>
      <c r="AD724" s="293"/>
      <c r="AE724" s="293"/>
      <c r="AF724" s="725"/>
      <c r="AG724" s="725"/>
      <c r="AH724" s="748"/>
      <c r="AI724" s="748"/>
    </row>
    <row r="725" spans="1:35" ht="20.100000000000001" customHeight="1">
      <c r="A725" s="293"/>
      <c r="B725" s="293"/>
      <c r="C725" s="293"/>
      <c r="D725" s="293"/>
      <c r="E725" s="293"/>
      <c r="F725" s="726"/>
      <c r="G725" s="726"/>
      <c r="H725" s="726"/>
      <c r="I725" s="726"/>
      <c r="J725" s="726"/>
      <c r="K725" s="726"/>
      <c r="L725" s="726"/>
      <c r="M725" s="726"/>
      <c r="N725" s="727"/>
      <c r="O725" s="727"/>
      <c r="P725" s="727"/>
      <c r="Q725" s="293"/>
      <c r="R725" s="293"/>
      <c r="S725" s="293"/>
      <c r="T725" s="293"/>
      <c r="U725" s="719"/>
      <c r="V725" s="719"/>
      <c r="W725" s="719"/>
      <c r="X725" s="719"/>
      <c r="Y725" s="719"/>
      <c r="Z725" s="719"/>
      <c r="AA725" s="719"/>
      <c r="AB725" s="719"/>
      <c r="AC725" s="719"/>
      <c r="AD725" s="719"/>
      <c r="AE725" s="719"/>
      <c r="AF725" s="297"/>
      <c r="AG725" s="293"/>
      <c r="AH725" s="293"/>
      <c r="AI725" s="293"/>
    </row>
    <row r="726" spans="1:35" ht="20.100000000000001" customHeight="1">
      <c r="A726" s="293"/>
      <c r="B726" s="293"/>
      <c r="C726" s="293"/>
      <c r="D726" s="293"/>
      <c r="E726" s="293"/>
      <c r="F726" s="293"/>
      <c r="G726" s="293"/>
      <c r="H726" s="293"/>
      <c r="I726" s="293"/>
      <c r="J726" s="293"/>
      <c r="K726" s="293"/>
      <c r="L726" s="293"/>
      <c r="M726" s="293"/>
      <c r="N726" s="293"/>
      <c r="O726" s="293"/>
      <c r="P726" s="293"/>
      <c r="Q726" s="293"/>
      <c r="R726" s="293"/>
      <c r="S726" s="293"/>
      <c r="T726" s="293"/>
      <c r="U726" s="293"/>
      <c r="V726" s="293"/>
      <c r="W726" s="293"/>
      <c r="X726" s="293"/>
      <c r="Y726" s="293"/>
      <c r="Z726" s="293"/>
      <c r="AA726" s="293"/>
      <c r="AB726" s="293"/>
      <c r="AC726" s="293"/>
      <c r="AD726" s="293"/>
      <c r="AE726" s="293"/>
      <c r="AF726" s="293"/>
      <c r="AG726" s="293"/>
      <c r="AH726" s="293"/>
      <c r="AI726" s="293"/>
    </row>
    <row r="727" spans="1:35" ht="22.5" customHeight="1">
      <c r="A727" s="293"/>
      <c r="B727" s="293"/>
      <c r="C727" s="293"/>
      <c r="D727" s="293"/>
      <c r="E727" s="293"/>
      <c r="F727" s="293"/>
      <c r="G727" s="293"/>
      <c r="H727" s="293"/>
      <c r="I727" s="293"/>
      <c r="J727" s="293"/>
      <c r="K727" s="293"/>
      <c r="L727" s="293"/>
      <c r="M727" s="293"/>
      <c r="N727" s="293"/>
      <c r="O727" s="293"/>
      <c r="P727" s="293"/>
      <c r="Q727" s="293"/>
      <c r="R727" s="293"/>
      <c r="S727" s="293"/>
      <c r="T727" s="293"/>
      <c r="U727" s="296"/>
      <c r="V727" s="749"/>
      <c r="W727" s="749"/>
      <c r="X727" s="749"/>
      <c r="Y727" s="749"/>
      <c r="Z727" s="749"/>
      <c r="AA727" s="712"/>
      <c r="AB727" s="712"/>
      <c r="AC727" s="296"/>
      <c r="AD727" s="296"/>
      <c r="AE727" s="296"/>
      <c r="AF727" s="293"/>
      <c r="AG727" s="293"/>
      <c r="AH727" s="293"/>
      <c r="AI727" s="293"/>
    </row>
    <row r="728" spans="1:35" ht="22.5" customHeight="1">
      <c r="A728" s="293"/>
      <c r="B728" s="293"/>
      <c r="C728" s="293"/>
      <c r="D728" s="293"/>
      <c r="E728" s="293"/>
      <c r="F728" s="293"/>
      <c r="G728" s="293"/>
      <c r="H728" s="293"/>
      <c r="I728" s="293"/>
      <c r="J728" s="293"/>
      <c r="K728" s="293"/>
      <c r="L728" s="293"/>
      <c r="M728" s="293"/>
      <c r="N728" s="293"/>
      <c r="O728" s="293"/>
      <c r="P728" s="293"/>
      <c r="Q728" s="293"/>
      <c r="R728" s="293"/>
      <c r="S728" s="293"/>
      <c r="T728" s="293"/>
      <c r="U728" s="293"/>
      <c r="V728" s="294"/>
      <c r="W728" s="294"/>
      <c r="X728" s="294"/>
      <c r="Y728" s="294"/>
      <c r="Z728" s="294"/>
      <c r="AA728" s="294"/>
      <c r="AB728" s="294"/>
      <c r="AC728" s="293"/>
      <c r="AD728" s="293"/>
      <c r="AE728" s="293"/>
      <c r="AF728" s="293"/>
      <c r="AG728" s="293"/>
      <c r="AH728" s="293"/>
      <c r="AI728" s="293"/>
    </row>
    <row r="729" spans="1:35" ht="20.100000000000001" customHeight="1">
      <c r="A729" s="293"/>
      <c r="B729" s="293"/>
      <c r="C729" s="293"/>
      <c r="D729" s="293"/>
      <c r="E729" s="293"/>
      <c r="F729" s="293"/>
      <c r="G729" s="293"/>
      <c r="H729" s="293"/>
      <c r="I729" s="293"/>
      <c r="J729" s="293"/>
      <c r="K729" s="293"/>
      <c r="L729" s="293"/>
      <c r="M729" s="293"/>
      <c r="N729" s="725"/>
      <c r="O729" s="725"/>
      <c r="P729" s="725"/>
      <c r="Q729" s="725"/>
      <c r="R729" s="334"/>
      <c r="S729" s="293"/>
      <c r="T729" s="293"/>
      <c r="U729" s="295"/>
      <c r="V729" s="736"/>
      <c r="W729" s="736"/>
      <c r="X729" s="736"/>
      <c r="Y729" s="736"/>
      <c r="Z729" s="736"/>
      <c r="AA729" s="736"/>
      <c r="AB729" s="736"/>
      <c r="AC729" s="296"/>
      <c r="AD729" s="295"/>
      <c r="AE729" s="295"/>
      <c r="AF729" s="295"/>
      <c r="AG729" s="293"/>
      <c r="AH729" s="293"/>
      <c r="AI729" s="293"/>
    </row>
    <row r="730" spans="1:35" ht="23.1" customHeight="1">
      <c r="A730" s="293"/>
      <c r="B730" s="293"/>
      <c r="C730" s="719"/>
      <c r="D730" s="719"/>
      <c r="E730" s="719"/>
      <c r="F730" s="719"/>
      <c r="G730" s="719"/>
      <c r="H730" s="719"/>
      <c r="I730" s="719"/>
      <c r="J730" s="719"/>
      <c r="K730" s="719"/>
      <c r="L730" s="719"/>
      <c r="M730" s="719"/>
      <c r="N730" s="297"/>
      <c r="O730" s="293"/>
      <c r="P730" s="293"/>
      <c r="Q730" s="293"/>
      <c r="R730" s="293"/>
      <c r="S730" s="293"/>
      <c r="T730" s="293"/>
      <c r="U730" s="293"/>
      <c r="V730" s="735"/>
      <c r="W730" s="735"/>
      <c r="X730" s="735"/>
      <c r="Y730" s="735"/>
      <c r="Z730" s="735"/>
      <c r="AA730" s="735"/>
      <c r="AB730" s="735"/>
      <c r="AC730" s="298"/>
      <c r="AD730" s="298"/>
      <c r="AE730" s="298"/>
      <c r="AF730" s="298"/>
      <c r="AG730" s="298"/>
      <c r="AH730" s="298"/>
      <c r="AI730" s="298"/>
    </row>
    <row r="731" spans="1:35" ht="20.100000000000001" customHeight="1">
      <c r="A731" s="293"/>
      <c r="B731" s="293"/>
      <c r="C731" s="293"/>
      <c r="D731" s="293"/>
      <c r="E731" s="293"/>
      <c r="F731" s="293"/>
      <c r="G731" s="293"/>
      <c r="H731" s="293"/>
      <c r="I731" s="293"/>
      <c r="J731" s="293"/>
      <c r="K731" s="293"/>
      <c r="L731" s="293"/>
      <c r="M731" s="293"/>
      <c r="N731" s="293"/>
      <c r="O731" s="293"/>
      <c r="P731" s="293"/>
      <c r="Q731" s="293"/>
      <c r="R731" s="293"/>
      <c r="S731" s="293"/>
      <c r="T731" s="293"/>
      <c r="U731" s="293"/>
      <c r="V731" s="293"/>
      <c r="W731" s="293"/>
      <c r="X731" s="293"/>
      <c r="Y731" s="293"/>
      <c r="Z731" s="293"/>
      <c r="AA731" s="293"/>
      <c r="AB731" s="293"/>
      <c r="AC731" s="293"/>
      <c r="AD731" s="293"/>
      <c r="AE731" s="293"/>
      <c r="AF731" s="293"/>
      <c r="AG731" s="293"/>
      <c r="AH731" s="293"/>
      <c r="AI731" s="293"/>
    </row>
    <row r="732" spans="1:35" ht="23.1" customHeight="1">
      <c r="A732" s="293"/>
      <c r="B732" s="293"/>
      <c r="C732" s="296"/>
      <c r="D732" s="719"/>
      <c r="E732" s="719"/>
      <c r="F732" s="719"/>
      <c r="G732" s="719"/>
      <c r="H732" s="719"/>
      <c r="I732" s="712"/>
      <c r="J732" s="712"/>
      <c r="K732" s="296"/>
      <c r="L732" s="296"/>
      <c r="M732" s="296"/>
      <c r="N732" s="293"/>
      <c r="O732" s="293"/>
      <c r="P732" s="293"/>
      <c r="Q732" s="293"/>
      <c r="R732" s="293"/>
      <c r="S732" s="293"/>
      <c r="T732" s="293"/>
      <c r="U732" s="293"/>
      <c r="V732" s="293"/>
      <c r="W732" s="293"/>
      <c r="X732" s="728"/>
      <c r="Y732" s="728"/>
      <c r="Z732" s="728"/>
      <c r="AA732" s="728"/>
      <c r="AB732" s="728"/>
      <c r="AC732" s="734"/>
      <c r="AD732" s="734"/>
      <c r="AE732" s="734"/>
      <c r="AF732" s="734"/>
      <c r="AG732" s="734"/>
      <c r="AH732" s="734"/>
      <c r="AI732" s="734"/>
    </row>
    <row r="733" spans="1:35" ht="20.100000000000001" customHeight="1">
      <c r="A733" s="293"/>
      <c r="B733" s="293"/>
      <c r="C733" s="293"/>
      <c r="D733" s="294"/>
      <c r="E733" s="294"/>
      <c r="F733" s="294"/>
      <c r="G733" s="294"/>
      <c r="H733" s="294"/>
      <c r="I733" s="294"/>
      <c r="J733" s="294"/>
      <c r="K733" s="293"/>
      <c r="L733" s="293"/>
      <c r="M733" s="293"/>
      <c r="N733" s="293"/>
      <c r="O733" s="293"/>
      <c r="P733" s="293"/>
      <c r="Q733" s="293"/>
      <c r="R733" s="293"/>
      <c r="S733" s="293"/>
      <c r="T733" s="293"/>
      <c r="U733" s="293"/>
      <c r="V733" s="293"/>
      <c r="W733" s="293"/>
      <c r="X733" s="293"/>
      <c r="Y733" s="293"/>
      <c r="Z733" s="293"/>
      <c r="AA733" s="293"/>
      <c r="AB733" s="293"/>
      <c r="AC733" s="293"/>
      <c r="AD733" s="293"/>
      <c r="AE733" s="293"/>
      <c r="AF733" s="293"/>
      <c r="AG733" s="293"/>
      <c r="AH733" s="293"/>
      <c r="AI733" s="293"/>
    </row>
    <row r="734" spans="1:35" ht="23.1" customHeight="1">
      <c r="A734" s="293"/>
      <c r="B734" s="293"/>
      <c r="C734" s="295"/>
      <c r="D734" s="736"/>
      <c r="E734" s="736"/>
      <c r="F734" s="736"/>
      <c r="G734" s="736"/>
      <c r="H734" s="736"/>
      <c r="I734" s="736"/>
      <c r="J734" s="736"/>
      <c r="K734" s="296"/>
      <c r="L734" s="295"/>
      <c r="M734" s="295"/>
      <c r="N734" s="295"/>
      <c r="O734" s="293"/>
      <c r="P734" s="293"/>
      <c r="Q734" s="293"/>
      <c r="R734" s="293"/>
      <c r="S734" s="293"/>
      <c r="T734" s="293"/>
      <c r="U734" s="293"/>
      <c r="V734" s="293"/>
      <c r="W734" s="293"/>
      <c r="X734" s="726"/>
      <c r="Y734" s="726"/>
      <c r="Z734" s="726"/>
      <c r="AA734" s="726"/>
      <c r="AB734" s="726"/>
      <c r="AC734" s="726"/>
      <c r="AD734" s="726"/>
      <c r="AE734" s="726"/>
      <c r="AF734" s="727"/>
      <c r="AG734" s="727"/>
      <c r="AH734" s="727"/>
      <c r="AI734" s="293"/>
    </row>
    <row r="735" spans="1:35" ht="20.100000000000001" customHeight="1">
      <c r="A735" s="293"/>
      <c r="B735" s="293"/>
      <c r="C735" s="293"/>
      <c r="D735" s="735"/>
      <c r="E735" s="735"/>
      <c r="F735" s="735"/>
      <c r="G735" s="735"/>
      <c r="H735" s="735"/>
      <c r="I735" s="735"/>
      <c r="J735" s="735"/>
      <c r="K735" s="298"/>
      <c r="L735" s="298"/>
      <c r="M735" s="298"/>
      <c r="N735" s="298"/>
      <c r="O735" s="298"/>
      <c r="P735" s="298"/>
      <c r="Q735" s="298"/>
      <c r="R735" s="298"/>
      <c r="S735" s="293"/>
      <c r="T735" s="293"/>
      <c r="U735" s="293"/>
      <c r="V735" s="293"/>
      <c r="W735" s="293"/>
      <c r="X735" s="726"/>
      <c r="Y735" s="726"/>
      <c r="Z735" s="726"/>
      <c r="AA735" s="726"/>
      <c r="AB735" s="726"/>
      <c r="AC735" s="726"/>
      <c r="AD735" s="726"/>
      <c r="AE735" s="726"/>
      <c r="AF735" s="727"/>
      <c r="AG735" s="727"/>
      <c r="AH735" s="727"/>
      <c r="AI735" s="293"/>
    </row>
    <row r="736" spans="1:35" ht="20.100000000000001" customHeight="1">
      <c r="A736" s="293"/>
      <c r="B736" s="293"/>
      <c r="C736" s="293"/>
      <c r="D736" s="293"/>
      <c r="E736" s="293"/>
      <c r="F736" s="293"/>
      <c r="G736" s="293"/>
      <c r="H736" s="293"/>
      <c r="I736" s="293"/>
      <c r="J736" s="293"/>
      <c r="K736" s="293"/>
      <c r="L736" s="293"/>
      <c r="M736" s="293"/>
      <c r="N736" s="293"/>
      <c r="O736" s="293"/>
      <c r="P736" s="293"/>
      <c r="Q736" s="293"/>
      <c r="R736" s="293"/>
      <c r="S736" s="293"/>
      <c r="T736" s="293"/>
      <c r="U736" s="293"/>
      <c r="V736" s="293"/>
      <c r="W736" s="293"/>
      <c r="X736" s="726"/>
      <c r="Y736" s="726"/>
      <c r="Z736" s="726"/>
      <c r="AA736" s="726"/>
      <c r="AB736" s="726"/>
      <c r="AC736" s="726"/>
      <c r="AD736" s="726"/>
      <c r="AE736" s="726"/>
      <c r="AF736" s="727"/>
      <c r="AG736" s="727"/>
      <c r="AH736" s="727"/>
      <c r="AI736" s="293"/>
    </row>
    <row r="737" spans="1:35" ht="20.100000000000001" customHeight="1">
      <c r="A737" s="293"/>
      <c r="B737" s="293"/>
      <c r="C737" s="293"/>
      <c r="D737" s="293"/>
      <c r="E737" s="293"/>
      <c r="F737" s="728"/>
      <c r="G737" s="728"/>
      <c r="H737" s="728"/>
      <c r="I737" s="728"/>
      <c r="J737" s="728"/>
      <c r="K737" s="734"/>
      <c r="L737" s="734"/>
      <c r="M737" s="734"/>
      <c r="N737" s="734"/>
      <c r="O737" s="734"/>
      <c r="P737" s="734"/>
      <c r="Q737" s="734"/>
      <c r="R737" s="336"/>
      <c r="S737" s="293"/>
      <c r="T737" s="293"/>
      <c r="U737" s="293"/>
      <c r="V737" s="293"/>
      <c r="W737" s="293"/>
      <c r="X737" s="293"/>
      <c r="Y737" s="293"/>
      <c r="Z737" s="293"/>
      <c r="AA737" s="293"/>
      <c r="AB737" s="293"/>
      <c r="AC737" s="293"/>
      <c r="AD737" s="293"/>
      <c r="AE737" s="293"/>
      <c r="AF737" s="293"/>
      <c r="AG737" s="293"/>
      <c r="AH737" s="293"/>
      <c r="AI737" s="293"/>
    </row>
    <row r="738" spans="1:35" ht="20.100000000000001" customHeight="1">
      <c r="A738" s="293"/>
      <c r="B738" s="293"/>
      <c r="C738" s="293"/>
      <c r="D738" s="293"/>
      <c r="E738" s="293"/>
      <c r="F738" s="293"/>
      <c r="G738" s="293"/>
      <c r="H738" s="293"/>
      <c r="I738" s="293"/>
      <c r="J738" s="293"/>
      <c r="K738" s="293"/>
      <c r="L738" s="293"/>
      <c r="M738" s="293"/>
      <c r="N738" s="293"/>
      <c r="O738" s="293"/>
      <c r="P738" s="293"/>
      <c r="Q738" s="293"/>
      <c r="R738" s="293"/>
      <c r="S738" s="293"/>
      <c r="T738" s="293"/>
      <c r="U738" s="293"/>
      <c r="V738" s="293"/>
      <c r="W738" s="293"/>
      <c r="X738" s="293"/>
      <c r="Y738" s="293"/>
      <c r="Z738" s="293"/>
      <c r="AA738" s="293"/>
      <c r="AB738" s="293"/>
      <c r="AC738" s="293"/>
      <c r="AD738" s="293"/>
      <c r="AE738" s="293"/>
      <c r="AF738" s="725"/>
      <c r="AG738" s="725"/>
      <c r="AH738" s="748"/>
      <c r="AI738" s="748"/>
    </row>
    <row r="739" spans="1:35" ht="20.100000000000001" customHeight="1">
      <c r="A739" s="293"/>
      <c r="B739" s="293"/>
      <c r="C739" s="293"/>
      <c r="D739" s="293"/>
      <c r="E739" s="293"/>
      <c r="F739" s="726"/>
      <c r="G739" s="726"/>
      <c r="H739" s="726"/>
      <c r="I739" s="726"/>
      <c r="J739" s="726"/>
      <c r="K739" s="726"/>
      <c r="L739" s="726"/>
      <c r="M739" s="726"/>
      <c r="N739" s="727"/>
      <c r="O739" s="727"/>
      <c r="P739" s="727"/>
      <c r="Q739" s="293"/>
      <c r="R739" s="293"/>
      <c r="S739" s="293"/>
      <c r="T739" s="293"/>
      <c r="U739" s="293"/>
      <c r="V739" s="293"/>
      <c r="W739" s="293"/>
      <c r="X739" s="293"/>
      <c r="Y739" s="293"/>
      <c r="Z739" s="293"/>
      <c r="AA739" s="293"/>
      <c r="AB739" s="293"/>
      <c r="AC739" s="293"/>
      <c r="AD739" s="293"/>
      <c r="AE739" s="293"/>
      <c r="AF739" s="293"/>
      <c r="AG739" s="293"/>
      <c r="AH739" s="293"/>
      <c r="AI739" s="293"/>
    </row>
    <row r="740" spans="1:35" ht="20.100000000000001" customHeight="1">
      <c r="A740" s="293"/>
      <c r="B740" s="293"/>
      <c r="C740" s="293"/>
      <c r="D740" s="293"/>
      <c r="E740" s="293"/>
      <c r="F740" s="726"/>
      <c r="G740" s="726"/>
      <c r="H740" s="726"/>
      <c r="I740" s="726"/>
      <c r="J740" s="726"/>
      <c r="K740" s="726"/>
      <c r="L740" s="726"/>
      <c r="M740" s="726"/>
      <c r="N740" s="727"/>
      <c r="O740" s="727"/>
      <c r="P740" s="727"/>
      <c r="Q740" s="293"/>
      <c r="R740" s="293"/>
      <c r="S740" s="293"/>
      <c r="T740" s="293"/>
      <c r="U740" s="293"/>
      <c r="V740" s="293"/>
      <c r="W740" s="293"/>
      <c r="X740" s="293"/>
      <c r="Y740" s="293"/>
      <c r="Z740" s="293"/>
      <c r="AA740" s="293"/>
      <c r="AB740" s="293"/>
      <c r="AC740" s="293"/>
      <c r="AD740" s="293"/>
      <c r="AE740" s="293"/>
      <c r="AF740" s="293"/>
      <c r="AG740" s="293"/>
      <c r="AH740" s="293"/>
      <c r="AI740" s="293"/>
    </row>
    <row r="741" spans="1:35" ht="20.100000000000001" customHeight="1">
      <c r="A741" s="293"/>
      <c r="B741" s="293"/>
      <c r="C741" s="293"/>
      <c r="D741" s="293"/>
      <c r="E741" s="293"/>
      <c r="F741" s="726"/>
      <c r="G741" s="726"/>
      <c r="H741" s="726"/>
      <c r="I741" s="726"/>
      <c r="J741" s="726"/>
      <c r="K741" s="726"/>
      <c r="L741" s="726"/>
      <c r="M741" s="726"/>
      <c r="N741" s="727"/>
      <c r="O741" s="727"/>
      <c r="P741" s="727"/>
      <c r="Q741" s="293"/>
      <c r="R741" s="293"/>
      <c r="S741" s="293"/>
      <c r="T741" s="293"/>
      <c r="U741" s="293"/>
      <c r="V741" s="293"/>
      <c r="W741" s="293"/>
      <c r="X741" s="293"/>
      <c r="Y741" s="293"/>
      <c r="Z741" s="293"/>
      <c r="AA741" s="293"/>
      <c r="AB741" s="293"/>
      <c r="AC741" s="293"/>
      <c r="AD741" s="293"/>
      <c r="AE741" s="293"/>
      <c r="AF741" s="293"/>
      <c r="AG741" s="293"/>
      <c r="AH741" s="293"/>
      <c r="AI741" s="293"/>
    </row>
    <row r="742" spans="1:35" ht="20.100000000000001" customHeight="1">
      <c r="A742" s="293"/>
      <c r="B742" s="293"/>
      <c r="C742" s="293"/>
      <c r="D742" s="293"/>
      <c r="E742" s="293"/>
      <c r="F742" s="293"/>
      <c r="G742" s="293"/>
      <c r="H742" s="293"/>
      <c r="I742" s="293"/>
      <c r="J742" s="293"/>
      <c r="K742" s="293"/>
      <c r="L742" s="293"/>
      <c r="M742" s="293"/>
      <c r="N742" s="293"/>
      <c r="O742" s="293"/>
      <c r="P742" s="293"/>
      <c r="Q742" s="293"/>
      <c r="R742" s="293"/>
      <c r="S742" s="293"/>
      <c r="T742" s="293"/>
      <c r="U742" s="293"/>
      <c r="V742" s="293"/>
      <c r="W742" s="293"/>
      <c r="X742" s="293"/>
      <c r="Y742" s="293"/>
      <c r="Z742" s="293"/>
      <c r="AA742" s="293"/>
      <c r="AB742" s="293"/>
      <c r="AC742" s="293"/>
      <c r="AD742" s="293"/>
      <c r="AE742" s="293"/>
      <c r="AF742" s="293"/>
      <c r="AG742" s="293"/>
      <c r="AH742" s="293"/>
      <c r="AI742" s="293"/>
    </row>
    <row r="743" spans="1:35" ht="22.5" customHeight="1">
      <c r="A743" s="293"/>
      <c r="B743" s="293"/>
      <c r="C743" s="293"/>
      <c r="D743" s="293"/>
      <c r="E743" s="293"/>
      <c r="F743" s="293"/>
      <c r="G743" s="293"/>
      <c r="H743" s="293"/>
      <c r="I743" s="293"/>
      <c r="J743" s="293"/>
      <c r="K743" s="293"/>
      <c r="L743" s="293"/>
      <c r="M743" s="293"/>
      <c r="N743" s="293"/>
      <c r="O743" s="293"/>
      <c r="P743" s="293"/>
      <c r="Q743" s="293"/>
      <c r="R743" s="293"/>
      <c r="S743" s="293"/>
      <c r="T743" s="293"/>
      <c r="U743" s="293"/>
      <c r="V743" s="293"/>
      <c r="W743" s="293"/>
      <c r="X743" s="293"/>
      <c r="Y743" s="293"/>
      <c r="Z743" s="293"/>
      <c r="AA743" s="293"/>
      <c r="AB743" s="293"/>
      <c r="AC743" s="293"/>
      <c r="AD743" s="293"/>
      <c r="AE743" s="293"/>
      <c r="AF743" s="293"/>
      <c r="AG743" s="293"/>
      <c r="AH743" s="293"/>
      <c r="AI743" s="293"/>
    </row>
    <row r="744" spans="1:35" ht="22.5" customHeight="1">
      <c r="A744" s="293"/>
      <c r="B744" s="293"/>
      <c r="C744" s="293"/>
      <c r="D744" s="293"/>
      <c r="E744" s="293"/>
      <c r="F744" s="293"/>
      <c r="G744" s="293"/>
      <c r="H744" s="293"/>
      <c r="I744" s="293"/>
      <c r="J744" s="293"/>
      <c r="K744" s="293"/>
      <c r="L744" s="293"/>
      <c r="M744" s="293"/>
      <c r="N744" s="293"/>
      <c r="O744" s="293"/>
      <c r="P744" s="293"/>
      <c r="Q744" s="293"/>
      <c r="R744" s="293"/>
      <c r="S744" s="293"/>
      <c r="T744" s="293"/>
      <c r="U744" s="293"/>
      <c r="V744" s="293"/>
      <c r="W744" s="293"/>
      <c r="X744" s="293"/>
      <c r="Y744" s="293"/>
      <c r="Z744" s="293"/>
      <c r="AA744" s="293"/>
      <c r="AB744" s="293"/>
      <c r="AC744" s="293"/>
      <c r="AD744" s="293"/>
      <c r="AE744" s="293"/>
      <c r="AF744" s="293"/>
      <c r="AG744" s="293"/>
      <c r="AH744" s="293"/>
      <c r="AI744" s="293"/>
    </row>
    <row r="745" spans="1:35" ht="20.100000000000001" customHeight="1">
      <c r="A745" s="293"/>
      <c r="B745" s="293"/>
      <c r="C745" s="293"/>
      <c r="D745" s="293"/>
      <c r="E745" s="293"/>
      <c r="F745" s="293"/>
      <c r="G745" s="293"/>
      <c r="H745" s="293"/>
      <c r="I745" s="293"/>
      <c r="J745" s="293"/>
      <c r="K745" s="293"/>
      <c r="L745" s="293"/>
      <c r="M745" s="293"/>
      <c r="N745" s="725"/>
      <c r="O745" s="725"/>
      <c r="P745" s="725"/>
      <c r="Q745" s="725"/>
      <c r="R745" s="334"/>
      <c r="S745" s="293"/>
      <c r="T745" s="293"/>
      <c r="U745" s="293"/>
      <c r="V745" s="293"/>
      <c r="W745" s="293"/>
      <c r="X745" s="293"/>
      <c r="Y745" s="293"/>
      <c r="Z745" s="293"/>
      <c r="AA745" s="293"/>
      <c r="AB745" s="293"/>
      <c r="AC745" s="293"/>
      <c r="AD745" s="293"/>
      <c r="AE745" s="293"/>
      <c r="AF745" s="293"/>
      <c r="AG745" s="293"/>
      <c r="AH745" s="293"/>
      <c r="AI745" s="293"/>
    </row>
    <row r="746" spans="1:35" ht="23.1" customHeight="1">
      <c r="A746" s="293"/>
      <c r="B746" s="293"/>
      <c r="C746" s="719"/>
      <c r="D746" s="719"/>
      <c r="E746" s="719"/>
      <c r="F746" s="719"/>
      <c r="G746" s="719"/>
      <c r="H746" s="719"/>
      <c r="I746" s="719"/>
      <c r="J746" s="719"/>
      <c r="K746" s="719"/>
      <c r="L746" s="719"/>
      <c r="M746" s="719"/>
      <c r="N746" s="297"/>
      <c r="O746" s="293"/>
      <c r="P746" s="293"/>
      <c r="Q746" s="293"/>
      <c r="R746" s="293"/>
      <c r="S746" s="293"/>
      <c r="T746" s="293"/>
      <c r="U746" s="293"/>
      <c r="V746" s="293"/>
      <c r="W746" s="293"/>
      <c r="X746" s="293"/>
      <c r="Y746" s="293"/>
      <c r="Z746" s="293"/>
      <c r="AA746" s="293"/>
      <c r="AB746" s="293"/>
      <c r="AC746" s="293"/>
      <c r="AD746" s="293"/>
      <c r="AE746" s="293"/>
      <c r="AF746" s="293"/>
      <c r="AG746" s="293"/>
      <c r="AH746" s="293"/>
      <c r="AI746" s="293"/>
    </row>
    <row r="747" spans="1:35" ht="20.100000000000001" customHeight="1">
      <c r="A747" s="293"/>
      <c r="B747" s="293"/>
      <c r="C747" s="293"/>
      <c r="D747" s="293"/>
      <c r="E747" s="293"/>
      <c r="F747" s="293"/>
      <c r="G747" s="293"/>
      <c r="H747" s="293"/>
      <c r="I747" s="293"/>
      <c r="J747" s="293"/>
      <c r="K747" s="293"/>
      <c r="L747" s="293"/>
      <c r="M747" s="293"/>
      <c r="N747" s="293"/>
      <c r="O747" s="293"/>
      <c r="P747" s="293"/>
      <c r="Q747" s="293"/>
      <c r="R747" s="293"/>
      <c r="S747" s="293"/>
      <c r="T747" s="293"/>
      <c r="U747" s="293"/>
      <c r="V747" s="293"/>
      <c r="W747" s="293"/>
      <c r="X747" s="293"/>
      <c r="Y747" s="293"/>
      <c r="Z747" s="293"/>
      <c r="AA747" s="293"/>
      <c r="AB747" s="293"/>
      <c r="AC747" s="293"/>
      <c r="AD747" s="293"/>
      <c r="AE747" s="293"/>
      <c r="AF747" s="293"/>
      <c r="AG747" s="293"/>
      <c r="AH747" s="293"/>
      <c r="AI747" s="293"/>
    </row>
    <row r="748" spans="1:35" ht="23.1" customHeight="1">
      <c r="A748" s="293"/>
      <c r="B748" s="293"/>
      <c r="C748" s="296"/>
      <c r="D748" s="719"/>
      <c r="E748" s="719"/>
      <c r="F748" s="719"/>
      <c r="G748" s="719"/>
      <c r="H748" s="719"/>
      <c r="I748" s="712"/>
      <c r="J748" s="712"/>
      <c r="K748" s="296"/>
      <c r="L748" s="296"/>
      <c r="M748" s="296"/>
      <c r="N748" s="293"/>
      <c r="O748" s="293"/>
      <c r="P748" s="293"/>
      <c r="Q748" s="293"/>
      <c r="R748" s="293"/>
      <c r="S748" s="293"/>
      <c r="T748" s="293"/>
      <c r="U748" s="293"/>
      <c r="V748" s="293"/>
      <c r="W748" s="293"/>
      <c r="X748" s="293"/>
      <c r="Y748" s="293"/>
      <c r="Z748" s="293"/>
      <c r="AA748" s="293"/>
      <c r="AB748" s="293"/>
      <c r="AC748" s="293"/>
      <c r="AD748" s="293"/>
      <c r="AE748" s="293"/>
      <c r="AF748" s="293"/>
      <c r="AG748" s="293"/>
      <c r="AH748" s="293"/>
      <c r="AI748" s="293"/>
    </row>
    <row r="749" spans="1:35" ht="20.100000000000001" customHeight="1">
      <c r="A749" s="293"/>
      <c r="B749" s="293"/>
      <c r="C749" s="293"/>
      <c r="D749" s="294"/>
      <c r="E749" s="294"/>
      <c r="F749" s="294"/>
      <c r="G749" s="294"/>
      <c r="H749" s="294"/>
      <c r="I749" s="294"/>
      <c r="J749" s="294"/>
      <c r="K749" s="293"/>
      <c r="L749" s="293"/>
      <c r="M749" s="293"/>
      <c r="N749" s="293"/>
      <c r="O749" s="293"/>
      <c r="P749" s="293"/>
      <c r="Q749" s="293"/>
      <c r="R749" s="293"/>
      <c r="S749" s="293"/>
      <c r="T749" s="293"/>
      <c r="U749" s="293"/>
      <c r="V749" s="293"/>
      <c r="W749" s="293"/>
      <c r="X749" s="293"/>
      <c r="Y749" s="293"/>
      <c r="Z749" s="293"/>
      <c r="AA749" s="293"/>
      <c r="AB749" s="293"/>
      <c r="AC749" s="293"/>
      <c r="AD749" s="293"/>
      <c r="AE749" s="293"/>
      <c r="AF749" s="293"/>
      <c r="AG749" s="293"/>
      <c r="AH749" s="293"/>
      <c r="AI749" s="293"/>
    </row>
    <row r="750" spans="1:35" ht="23.1" customHeight="1">
      <c r="A750" s="293"/>
      <c r="B750" s="293"/>
      <c r="C750" s="295"/>
      <c r="D750" s="736"/>
      <c r="E750" s="736"/>
      <c r="F750" s="736"/>
      <c r="G750" s="736"/>
      <c r="H750" s="736"/>
      <c r="I750" s="736"/>
      <c r="J750" s="736"/>
      <c r="K750" s="296"/>
      <c r="L750" s="295"/>
      <c r="M750" s="295"/>
      <c r="N750" s="295"/>
      <c r="O750" s="293"/>
      <c r="P750" s="293"/>
      <c r="Q750" s="293"/>
      <c r="R750" s="293"/>
      <c r="S750" s="293"/>
      <c r="T750" s="293"/>
      <c r="U750" s="293"/>
      <c r="V750" s="293"/>
      <c r="W750" s="293"/>
      <c r="X750" s="293"/>
      <c r="Y750" s="293"/>
      <c r="Z750" s="293"/>
      <c r="AA750" s="293"/>
      <c r="AB750" s="293"/>
      <c r="AC750" s="293"/>
      <c r="AD750" s="293"/>
      <c r="AE750" s="293"/>
      <c r="AF750" s="293"/>
      <c r="AG750" s="293"/>
      <c r="AH750" s="293"/>
      <c r="AI750" s="293"/>
    </row>
    <row r="751" spans="1:35" ht="20.100000000000001" customHeight="1">
      <c r="A751" s="293"/>
      <c r="B751" s="293"/>
      <c r="C751" s="293"/>
      <c r="D751" s="735"/>
      <c r="E751" s="735"/>
      <c r="F751" s="735"/>
      <c r="G751" s="735"/>
      <c r="H751" s="735"/>
      <c r="I751" s="735"/>
      <c r="J751" s="735"/>
      <c r="K751" s="298"/>
      <c r="L751" s="298"/>
      <c r="M751" s="298"/>
      <c r="N751" s="298"/>
      <c r="O751" s="298"/>
      <c r="P751" s="298"/>
      <c r="Q751" s="298"/>
      <c r="R751" s="298"/>
      <c r="S751" s="293"/>
      <c r="T751" s="293"/>
      <c r="U751" s="293"/>
      <c r="V751" s="293"/>
      <c r="W751" s="293"/>
      <c r="X751" s="293"/>
      <c r="Y751" s="293"/>
      <c r="Z751" s="293"/>
      <c r="AA751" s="293"/>
      <c r="AB751" s="293"/>
      <c r="AC751" s="293"/>
      <c r="AD751" s="293"/>
      <c r="AE751" s="293"/>
      <c r="AF751" s="293"/>
      <c r="AG751" s="293"/>
      <c r="AH751" s="293"/>
      <c r="AI751" s="293"/>
    </row>
    <row r="752" spans="1:35" ht="20.100000000000001" customHeight="1">
      <c r="A752" s="293"/>
      <c r="B752" s="293"/>
      <c r="C752" s="293"/>
      <c r="D752" s="293"/>
      <c r="E752" s="293"/>
      <c r="F752" s="293"/>
      <c r="G752" s="293"/>
      <c r="H752" s="293"/>
      <c r="I752" s="293"/>
      <c r="J752" s="293"/>
      <c r="K752" s="293"/>
      <c r="L752" s="293"/>
      <c r="M752" s="293"/>
      <c r="N752" s="293"/>
      <c r="O752" s="293"/>
      <c r="P752" s="293"/>
      <c r="Q752" s="293"/>
      <c r="R752" s="293"/>
      <c r="S752" s="293"/>
      <c r="T752" s="293"/>
      <c r="U752" s="293"/>
      <c r="V752" s="293"/>
      <c r="W752" s="293"/>
      <c r="X752" s="293"/>
      <c r="Y752" s="293"/>
      <c r="Z752" s="293"/>
      <c r="AA752" s="293"/>
      <c r="AB752" s="293"/>
      <c r="AC752" s="293"/>
      <c r="AD752" s="293"/>
      <c r="AE752" s="293"/>
      <c r="AF752" s="293"/>
      <c r="AG752" s="293"/>
      <c r="AH752" s="293"/>
      <c r="AI752" s="293"/>
    </row>
    <row r="753" spans="1:35" ht="20.100000000000001" customHeight="1">
      <c r="A753" s="293"/>
      <c r="B753" s="293"/>
      <c r="C753" s="293"/>
      <c r="D753" s="293"/>
      <c r="E753" s="293"/>
      <c r="F753" s="728"/>
      <c r="G753" s="728"/>
      <c r="H753" s="728"/>
      <c r="I753" s="728"/>
      <c r="J753" s="728"/>
      <c r="K753" s="734"/>
      <c r="L753" s="734"/>
      <c r="M753" s="734"/>
      <c r="N753" s="734"/>
      <c r="O753" s="734"/>
      <c r="P753" s="734"/>
      <c r="Q753" s="734"/>
      <c r="R753" s="336"/>
      <c r="S753" s="293"/>
      <c r="T753" s="293"/>
      <c r="U753" s="293"/>
      <c r="V753" s="293"/>
      <c r="W753" s="293"/>
      <c r="X753" s="293"/>
      <c r="Y753" s="293"/>
      <c r="Z753" s="293"/>
      <c r="AA753" s="293"/>
      <c r="AB753" s="293"/>
      <c r="AC753" s="293"/>
      <c r="AD753" s="293"/>
      <c r="AE753" s="293"/>
      <c r="AF753" s="293"/>
      <c r="AG753" s="293"/>
      <c r="AH753" s="293"/>
      <c r="AI753" s="293"/>
    </row>
    <row r="754" spans="1:35" ht="20.100000000000001" customHeight="1">
      <c r="A754" s="293"/>
      <c r="B754" s="293"/>
      <c r="C754" s="293"/>
      <c r="D754" s="293"/>
      <c r="E754" s="293"/>
      <c r="F754" s="293"/>
      <c r="G754" s="293"/>
      <c r="H754" s="293"/>
      <c r="I754" s="293"/>
      <c r="J754" s="293"/>
      <c r="K754" s="293"/>
      <c r="L754" s="293"/>
      <c r="M754" s="293"/>
      <c r="N754" s="293"/>
      <c r="O754" s="293"/>
      <c r="P754" s="293"/>
      <c r="Q754" s="293"/>
      <c r="R754" s="293"/>
      <c r="S754" s="293"/>
      <c r="T754" s="293"/>
      <c r="U754" s="293"/>
      <c r="V754" s="293"/>
      <c r="W754" s="293"/>
      <c r="X754" s="293"/>
      <c r="Y754" s="293"/>
      <c r="Z754" s="293"/>
      <c r="AA754" s="293"/>
      <c r="AB754" s="293"/>
      <c r="AC754" s="293"/>
      <c r="AD754" s="293"/>
      <c r="AE754" s="293"/>
      <c r="AF754" s="293"/>
      <c r="AG754" s="293"/>
      <c r="AH754" s="293"/>
      <c r="AI754" s="293"/>
    </row>
    <row r="755" spans="1:35" ht="20.100000000000001" customHeight="1">
      <c r="A755" s="293"/>
      <c r="B755" s="293"/>
      <c r="C755" s="293"/>
      <c r="D755" s="293"/>
      <c r="E755" s="293"/>
      <c r="F755" s="726"/>
      <c r="G755" s="726"/>
      <c r="H755" s="726"/>
      <c r="I755" s="726"/>
      <c r="J755" s="726"/>
      <c r="K755" s="726"/>
      <c r="L755" s="726"/>
      <c r="M755" s="726"/>
      <c r="N755" s="727"/>
      <c r="O755" s="727"/>
      <c r="P755" s="727"/>
      <c r="Q755" s="293"/>
      <c r="R755" s="293"/>
      <c r="S755" s="293"/>
      <c r="T755" s="293"/>
      <c r="U755" s="293"/>
      <c r="V755" s="293"/>
      <c r="W755" s="293"/>
      <c r="X755" s="293"/>
      <c r="Y755" s="293"/>
      <c r="Z755" s="293"/>
      <c r="AA755" s="293"/>
      <c r="AB755" s="293"/>
      <c r="AC755" s="293"/>
      <c r="AD755" s="293"/>
      <c r="AE755" s="293"/>
      <c r="AF755" s="293"/>
      <c r="AG755" s="293"/>
      <c r="AH755" s="293"/>
      <c r="AI755" s="293"/>
    </row>
    <row r="756" spans="1:35" ht="20.100000000000001" customHeight="1">
      <c r="A756" s="293"/>
      <c r="B756" s="293"/>
      <c r="C756" s="293"/>
      <c r="D756" s="293"/>
      <c r="E756" s="293"/>
      <c r="F756" s="726"/>
      <c r="G756" s="726"/>
      <c r="H756" s="726"/>
      <c r="I756" s="726"/>
      <c r="J756" s="726"/>
      <c r="K756" s="726"/>
      <c r="L756" s="726"/>
      <c r="M756" s="726"/>
      <c r="N756" s="727"/>
      <c r="O756" s="727"/>
      <c r="P756" s="727"/>
      <c r="Q756" s="293"/>
      <c r="R756" s="293"/>
      <c r="S756" s="293"/>
      <c r="T756" s="293"/>
      <c r="U756" s="293"/>
      <c r="V756" s="293"/>
      <c r="W756" s="293"/>
      <c r="X756" s="293"/>
      <c r="Y756" s="293"/>
      <c r="Z756" s="293"/>
      <c r="AA756" s="293"/>
      <c r="AB756" s="293"/>
      <c r="AC756" s="293"/>
      <c r="AD756" s="293"/>
      <c r="AE756" s="293"/>
      <c r="AF756" s="293"/>
      <c r="AG756" s="293"/>
      <c r="AH756" s="293"/>
      <c r="AI756" s="293"/>
    </row>
    <row r="757" spans="1:35" ht="20.100000000000001" customHeight="1">
      <c r="A757" s="293"/>
      <c r="B757" s="293"/>
      <c r="C757" s="293"/>
      <c r="D757" s="293"/>
      <c r="E757" s="293"/>
      <c r="F757" s="726"/>
      <c r="G757" s="726"/>
      <c r="H757" s="726"/>
      <c r="I757" s="726"/>
      <c r="J757" s="726"/>
      <c r="K757" s="726"/>
      <c r="L757" s="726"/>
      <c r="M757" s="726"/>
      <c r="N757" s="727"/>
      <c r="O757" s="727"/>
      <c r="P757" s="727"/>
      <c r="Q757" s="293"/>
      <c r="R757" s="293"/>
      <c r="S757" s="293"/>
      <c r="T757" s="293"/>
      <c r="U757" s="293"/>
      <c r="V757" s="293"/>
      <c r="W757" s="293"/>
      <c r="X757" s="293"/>
      <c r="Y757" s="293"/>
      <c r="Z757" s="293"/>
      <c r="AA757" s="293"/>
      <c r="AB757" s="293"/>
      <c r="AC757" s="293"/>
      <c r="AD757" s="293"/>
      <c r="AE757" s="293"/>
      <c r="AF757" s="293"/>
      <c r="AG757" s="293"/>
      <c r="AH757" s="293"/>
      <c r="AI757" s="293"/>
    </row>
    <row r="758" spans="1:35" ht="20.100000000000001" customHeight="1">
      <c r="A758" s="293"/>
      <c r="B758" s="293"/>
      <c r="C758" s="293"/>
      <c r="D758" s="293"/>
      <c r="E758" s="293"/>
      <c r="F758" s="293"/>
      <c r="G758" s="293"/>
      <c r="H758" s="293"/>
      <c r="I758" s="293"/>
      <c r="J758" s="293"/>
      <c r="K758" s="293"/>
      <c r="L758" s="293"/>
      <c r="M758" s="293"/>
      <c r="N758" s="293"/>
      <c r="O758" s="293"/>
      <c r="P758" s="293"/>
      <c r="Q758" s="293"/>
      <c r="R758" s="293"/>
      <c r="S758" s="293"/>
      <c r="T758" s="293"/>
      <c r="U758" s="293"/>
      <c r="V758" s="293"/>
      <c r="W758" s="293"/>
      <c r="X758" s="293"/>
      <c r="Y758" s="293"/>
      <c r="Z758" s="293"/>
      <c r="AA758" s="293"/>
      <c r="AB758" s="293"/>
      <c r="AC758" s="293"/>
      <c r="AD758" s="293"/>
      <c r="AE758" s="293"/>
      <c r="AF758" s="293"/>
      <c r="AG758" s="293"/>
      <c r="AH758" s="293"/>
      <c r="AI758" s="293"/>
    </row>
    <row r="759" spans="1:35" ht="20.100000000000001" customHeight="1">
      <c r="A759" s="293"/>
      <c r="B759" s="293"/>
      <c r="C759" s="293"/>
      <c r="D759" s="293"/>
      <c r="E759" s="293"/>
      <c r="F759" s="293"/>
      <c r="G759" s="293"/>
      <c r="H759" s="293"/>
      <c r="I759" s="293"/>
      <c r="J759" s="293"/>
      <c r="K759" s="293"/>
      <c r="L759" s="293"/>
      <c r="M759" s="293"/>
      <c r="N759" s="725"/>
      <c r="O759" s="725"/>
      <c r="P759" s="725"/>
      <c r="Q759" s="725"/>
      <c r="R759" s="334"/>
      <c r="S759" s="293"/>
      <c r="T759" s="293"/>
      <c r="U759" s="293"/>
      <c r="V759" s="293"/>
      <c r="W759" s="293"/>
      <c r="X759" s="293"/>
      <c r="Y759" s="293"/>
      <c r="Z759" s="293"/>
      <c r="AA759" s="293"/>
      <c r="AB759" s="293"/>
      <c r="AC759" s="293"/>
      <c r="AD759" s="293"/>
      <c r="AE759" s="293"/>
      <c r="AF759" s="293"/>
      <c r="AG759" s="293"/>
      <c r="AH759" s="293"/>
      <c r="AI759" s="293"/>
    </row>
    <row r="760" spans="1:35" ht="23.1" customHeight="1">
      <c r="A760" s="293"/>
      <c r="B760" s="293"/>
      <c r="C760" s="719"/>
      <c r="D760" s="719"/>
      <c r="E760" s="719"/>
      <c r="F760" s="719"/>
      <c r="G760" s="719"/>
      <c r="H760" s="719"/>
      <c r="I760" s="719"/>
      <c r="J760" s="719"/>
      <c r="K760" s="719"/>
      <c r="L760" s="719"/>
      <c r="M760" s="719"/>
      <c r="N760" s="297"/>
      <c r="O760" s="293"/>
      <c r="P760" s="293"/>
      <c r="Q760" s="293"/>
      <c r="R760" s="293"/>
      <c r="S760" s="293"/>
      <c r="T760" s="293"/>
      <c r="U760" s="293"/>
      <c r="V760" s="293"/>
      <c r="W760" s="293"/>
      <c r="X760" s="293"/>
      <c r="Y760" s="293"/>
      <c r="Z760" s="293"/>
      <c r="AA760" s="293"/>
      <c r="AB760" s="293"/>
      <c r="AC760" s="293"/>
      <c r="AD760" s="293"/>
      <c r="AE760" s="293"/>
      <c r="AF760" s="293"/>
      <c r="AG760" s="293"/>
      <c r="AH760" s="293"/>
      <c r="AI760" s="293"/>
    </row>
    <row r="761" spans="1:35" ht="20.100000000000001" customHeight="1">
      <c r="A761" s="293"/>
      <c r="B761" s="293"/>
      <c r="C761" s="293"/>
      <c r="D761" s="293"/>
      <c r="E761" s="293"/>
      <c r="F761" s="293"/>
      <c r="G761" s="293"/>
      <c r="H761" s="293"/>
      <c r="I761" s="293"/>
      <c r="J761" s="293"/>
      <c r="K761" s="293"/>
      <c r="L761" s="293"/>
      <c r="M761" s="293"/>
      <c r="N761" s="293"/>
      <c r="O761" s="293"/>
      <c r="P761" s="293"/>
      <c r="Q761" s="293"/>
      <c r="R761" s="293"/>
      <c r="S761" s="293"/>
      <c r="T761" s="293"/>
      <c r="U761" s="293"/>
      <c r="V761" s="293"/>
      <c r="W761" s="293"/>
      <c r="X761" s="293"/>
      <c r="Y761" s="293"/>
      <c r="Z761" s="293"/>
      <c r="AA761" s="293"/>
      <c r="AB761" s="293"/>
      <c r="AC761" s="293"/>
      <c r="AD761" s="293"/>
      <c r="AE761" s="293"/>
      <c r="AF761" s="293"/>
      <c r="AG761" s="293"/>
      <c r="AH761" s="293"/>
      <c r="AI761" s="293"/>
    </row>
    <row r="762" spans="1:35" ht="23.1" customHeight="1">
      <c r="A762" s="293"/>
      <c r="B762" s="293"/>
      <c r="C762" s="296"/>
      <c r="D762" s="719"/>
      <c r="E762" s="719"/>
      <c r="F762" s="719"/>
      <c r="G762" s="719"/>
      <c r="H762" s="719"/>
      <c r="I762" s="712"/>
      <c r="J762" s="712"/>
      <c r="K762" s="296"/>
      <c r="L762" s="296"/>
      <c r="M762" s="296"/>
      <c r="N762" s="293"/>
      <c r="O762" s="293"/>
      <c r="P762" s="293"/>
      <c r="Q762" s="293"/>
      <c r="R762" s="293"/>
      <c r="S762" s="293"/>
      <c r="T762" s="293"/>
      <c r="U762" s="293"/>
      <c r="V762" s="293"/>
      <c r="W762" s="293"/>
      <c r="X762" s="293"/>
      <c r="Y762" s="293"/>
      <c r="Z762" s="293"/>
      <c r="AA762" s="293"/>
      <c r="AB762" s="293"/>
      <c r="AC762" s="293"/>
      <c r="AD762" s="293"/>
      <c r="AE762" s="293"/>
      <c r="AF762" s="293"/>
      <c r="AG762" s="293"/>
      <c r="AH762" s="293"/>
      <c r="AI762" s="293"/>
    </row>
    <row r="763" spans="1:35" ht="20.100000000000001" customHeight="1">
      <c r="A763" s="293"/>
      <c r="B763" s="293"/>
      <c r="C763" s="293"/>
      <c r="D763" s="294"/>
      <c r="E763" s="294"/>
      <c r="F763" s="294"/>
      <c r="G763" s="294"/>
      <c r="H763" s="294"/>
      <c r="I763" s="294"/>
      <c r="J763" s="294"/>
      <c r="K763" s="293"/>
      <c r="L763" s="293"/>
      <c r="M763" s="293"/>
      <c r="N763" s="293"/>
      <c r="O763" s="293"/>
      <c r="P763" s="293"/>
      <c r="Q763" s="293"/>
      <c r="R763" s="293"/>
      <c r="S763" s="293"/>
      <c r="T763" s="293"/>
      <c r="U763" s="293"/>
      <c r="V763" s="293"/>
      <c r="W763" s="293"/>
      <c r="X763" s="293"/>
      <c r="Y763" s="293"/>
      <c r="Z763" s="293"/>
      <c r="AA763" s="293"/>
      <c r="AB763" s="293"/>
      <c r="AC763" s="293"/>
      <c r="AD763" s="293"/>
      <c r="AE763" s="293"/>
      <c r="AF763" s="293"/>
      <c r="AG763" s="293"/>
      <c r="AH763" s="293"/>
      <c r="AI763" s="293"/>
    </row>
    <row r="764" spans="1:35" ht="23.1" customHeight="1">
      <c r="A764" s="293"/>
      <c r="B764" s="293"/>
      <c r="C764" s="295"/>
      <c r="D764" s="736"/>
      <c r="E764" s="736"/>
      <c r="F764" s="736"/>
      <c r="G764" s="736"/>
      <c r="H764" s="736"/>
      <c r="I764" s="736"/>
      <c r="J764" s="736"/>
      <c r="K764" s="296"/>
      <c r="L764" s="295"/>
      <c r="M764" s="295"/>
      <c r="N764" s="295"/>
      <c r="O764" s="293"/>
      <c r="P764" s="293"/>
      <c r="Q764" s="293"/>
      <c r="R764" s="293"/>
      <c r="S764" s="293"/>
      <c r="T764" s="293"/>
      <c r="U764" s="293"/>
      <c r="V764" s="293"/>
      <c r="W764" s="293"/>
      <c r="X764" s="293"/>
      <c r="Y764" s="293"/>
      <c r="Z764" s="293"/>
      <c r="AA764" s="293"/>
      <c r="AB764" s="293"/>
      <c r="AC764" s="293"/>
      <c r="AD764" s="293"/>
      <c r="AE764" s="293"/>
      <c r="AF764" s="293"/>
      <c r="AG764" s="293"/>
      <c r="AH764" s="293"/>
      <c r="AI764" s="293"/>
    </row>
    <row r="765" spans="1:35" ht="20.100000000000001" customHeight="1">
      <c r="A765" s="293"/>
      <c r="B765" s="293"/>
      <c r="C765" s="293"/>
      <c r="D765" s="735"/>
      <c r="E765" s="735"/>
      <c r="F765" s="735"/>
      <c r="G765" s="735"/>
      <c r="H765" s="735"/>
      <c r="I765" s="735"/>
      <c r="J765" s="735"/>
      <c r="K765" s="298"/>
      <c r="L765" s="298"/>
      <c r="M765" s="298"/>
      <c r="N765" s="298"/>
      <c r="O765" s="298"/>
      <c r="P765" s="298"/>
      <c r="Q765" s="298"/>
      <c r="R765" s="298"/>
      <c r="S765" s="293"/>
      <c r="T765" s="293"/>
      <c r="U765" s="293"/>
      <c r="V765" s="293"/>
      <c r="W765" s="293"/>
      <c r="X765" s="293"/>
      <c r="Y765" s="293"/>
      <c r="Z765" s="293"/>
      <c r="AA765" s="293"/>
      <c r="AB765" s="293"/>
      <c r="AC765" s="293"/>
      <c r="AD765" s="293"/>
      <c r="AE765" s="293"/>
      <c r="AF765" s="293"/>
      <c r="AG765" s="293"/>
      <c r="AH765" s="293"/>
      <c r="AI765" s="293"/>
    </row>
    <row r="766" spans="1:35" ht="20.100000000000001" customHeight="1">
      <c r="A766" s="293"/>
      <c r="B766" s="293"/>
      <c r="C766" s="293"/>
      <c r="D766" s="293"/>
      <c r="E766" s="293"/>
      <c r="F766" s="293"/>
      <c r="G766" s="293"/>
      <c r="H766" s="293"/>
      <c r="I766" s="293"/>
      <c r="J766" s="293"/>
      <c r="K766" s="293"/>
      <c r="L766" s="293"/>
      <c r="M766" s="293"/>
      <c r="N766" s="293"/>
      <c r="O766" s="293"/>
      <c r="P766" s="293"/>
      <c r="Q766" s="293"/>
      <c r="R766" s="293"/>
      <c r="S766" s="293"/>
      <c r="T766" s="293"/>
      <c r="U766" s="293"/>
      <c r="V766" s="293"/>
      <c r="W766" s="293"/>
      <c r="X766" s="293"/>
      <c r="Y766" s="293"/>
      <c r="Z766" s="293"/>
      <c r="AA766" s="293"/>
      <c r="AB766" s="293"/>
      <c r="AC766" s="293"/>
      <c r="AD766" s="293"/>
      <c r="AE766" s="293"/>
      <c r="AF766" s="293"/>
      <c r="AG766" s="293"/>
      <c r="AH766" s="293"/>
      <c r="AI766" s="293"/>
    </row>
    <row r="767" spans="1:35" ht="20.100000000000001" customHeight="1">
      <c r="A767" s="293"/>
      <c r="B767" s="293"/>
      <c r="C767" s="293"/>
      <c r="D767" s="293"/>
      <c r="E767" s="293"/>
      <c r="F767" s="728"/>
      <c r="G767" s="728"/>
      <c r="H767" s="728"/>
      <c r="I767" s="728"/>
      <c r="J767" s="728"/>
      <c r="K767" s="734"/>
      <c r="L767" s="734"/>
      <c r="M767" s="734"/>
      <c r="N767" s="734"/>
      <c r="O767" s="734"/>
      <c r="P767" s="734"/>
      <c r="Q767" s="734"/>
      <c r="R767" s="336"/>
      <c r="S767" s="293"/>
      <c r="T767" s="293"/>
      <c r="U767" s="293"/>
      <c r="V767" s="293"/>
      <c r="W767" s="293"/>
      <c r="X767" s="293"/>
      <c r="Y767" s="293"/>
      <c r="Z767" s="293"/>
      <c r="AA767" s="293"/>
      <c r="AB767" s="293"/>
      <c r="AC767" s="293"/>
      <c r="AD767" s="293"/>
      <c r="AE767" s="293"/>
      <c r="AF767" s="293"/>
      <c r="AG767" s="293"/>
      <c r="AH767" s="293"/>
      <c r="AI767" s="293"/>
    </row>
    <row r="768" spans="1:35" ht="20.100000000000001" customHeight="1">
      <c r="A768" s="293"/>
      <c r="B768" s="293"/>
      <c r="C768" s="293"/>
      <c r="D768" s="293"/>
      <c r="E768" s="293"/>
      <c r="F768" s="293"/>
      <c r="G768" s="293"/>
      <c r="H768" s="293"/>
      <c r="I768" s="293"/>
      <c r="J768" s="293"/>
      <c r="K768" s="293"/>
      <c r="L768" s="293"/>
      <c r="M768" s="293"/>
      <c r="N768" s="293"/>
      <c r="O768" s="293"/>
      <c r="P768" s="293"/>
      <c r="Q768" s="293"/>
      <c r="R768" s="293"/>
      <c r="S768" s="293"/>
      <c r="T768" s="293"/>
      <c r="U768" s="293"/>
      <c r="V768" s="293"/>
      <c r="W768" s="293"/>
      <c r="X768" s="293"/>
      <c r="Y768" s="293"/>
      <c r="Z768" s="293"/>
      <c r="AA768" s="293"/>
      <c r="AB768" s="293"/>
      <c r="AC768" s="293"/>
      <c r="AD768" s="293"/>
      <c r="AE768" s="293"/>
      <c r="AF768" s="293"/>
      <c r="AG768" s="293"/>
      <c r="AH768" s="293"/>
      <c r="AI768" s="293"/>
    </row>
    <row r="769" spans="1:35" ht="20.100000000000001" customHeight="1">
      <c r="A769" s="293"/>
      <c r="B769" s="293"/>
      <c r="C769" s="293"/>
      <c r="D769" s="293"/>
      <c r="E769" s="293"/>
      <c r="F769" s="726"/>
      <c r="G769" s="726"/>
      <c r="H769" s="726"/>
      <c r="I769" s="726"/>
      <c r="J769" s="726"/>
      <c r="K769" s="726"/>
      <c r="L769" s="726"/>
      <c r="M769" s="726"/>
      <c r="N769" s="727"/>
      <c r="O769" s="727"/>
      <c r="P769" s="727"/>
      <c r="Q769" s="293"/>
      <c r="R769" s="293"/>
      <c r="S769" s="293"/>
      <c r="T769" s="293"/>
      <c r="U769" s="293"/>
      <c r="V769" s="293"/>
      <c r="W769" s="293"/>
      <c r="X769" s="293"/>
      <c r="Y769" s="293"/>
      <c r="Z769" s="293"/>
      <c r="AA769" s="293"/>
      <c r="AB769" s="293"/>
      <c r="AC769" s="293"/>
      <c r="AD769" s="293"/>
      <c r="AE769" s="293"/>
      <c r="AF769" s="293"/>
      <c r="AG769" s="293"/>
      <c r="AH769" s="293"/>
      <c r="AI769" s="293"/>
    </row>
    <row r="770" spans="1:35" ht="20.100000000000001" customHeight="1">
      <c r="A770" s="293"/>
      <c r="B770" s="293"/>
      <c r="C770" s="293"/>
      <c r="D770" s="293"/>
      <c r="E770" s="293"/>
      <c r="F770" s="726"/>
      <c r="G770" s="726"/>
      <c r="H770" s="726"/>
      <c r="I770" s="726"/>
      <c r="J770" s="726"/>
      <c r="K770" s="726"/>
      <c r="L770" s="726"/>
      <c r="M770" s="726"/>
      <c r="N770" s="727"/>
      <c r="O770" s="727"/>
      <c r="P770" s="727"/>
      <c r="Q770" s="293"/>
      <c r="R770" s="293"/>
      <c r="S770" s="293"/>
      <c r="T770" s="293"/>
      <c r="U770" s="293"/>
      <c r="V770" s="293"/>
      <c r="W770" s="293"/>
      <c r="X770" s="293"/>
      <c r="Y770" s="293"/>
      <c r="Z770" s="293"/>
      <c r="AA770" s="293"/>
      <c r="AB770" s="293"/>
      <c r="AC770" s="293"/>
      <c r="AD770" s="293"/>
      <c r="AE770" s="293"/>
      <c r="AF770" s="293"/>
      <c r="AG770" s="293"/>
      <c r="AH770" s="293"/>
      <c r="AI770" s="293"/>
    </row>
    <row r="771" spans="1:35" ht="20.100000000000001" customHeight="1">
      <c r="A771" s="293"/>
      <c r="B771" s="293"/>
      <c r="C771" s="293"/>
      <c r="D771" s="293"/>
      <c r="E771" s="293"/>
      <c r="F771" s="726"/>
      <c r="G771" s="726"/>
      <c r="H771" s="726"/>
      <c r="I771" s="726"/>
      <c r="J771" s="726"/>
      <c r="K771" s="726"/>
      <c r="L771" s="726"/>
      <c r="M771" s="726"/>
      <c r="N771" s="727"/>
      <c r="O771" s="727"/>
      <c r="P771" s="727"/>
      <c r="Q771" s="293"/>
      <c r="R771" s="293"/>
      <c r="S771" s="293"/>
      <c r="T771" s="293"/>
      <c r="U771" s="293"/>
      <c r="V771" s="293"/>
      <c r="W771" s="293"/>
      <c r="X771" s="293"/>
      <c r="Y771" s="293"/>
      <c r="Z771" s="293"/>
      <c r="AA771" s="293"/>
      <c r="AB771" s="293"/>
      <c r="AC771" s="293"/>
      <c r="AD771" s="293"/>
      <c r="AE771" s="293"/>
      <c r="AF771" s="293"/>
      <c r="AG771" s="293"/>
      <c r="AH771" s="293"/>
      <c r="AI771" s="293"/>
    </row>
    <row r="772" spans="1:35" ht="20.100000000000001" customHeight="1">
      <c r="A772" s="293"/>
      <c r="B772" s="293"/>
      <c r="C772" s="293"/>
      <c r="D772" s="293"/>
      <c r="E772" s="293"/>
      <c r="F772" s="293"/>
      <c r="G772" s="293"/>
      <c r="H772" s="293"/>
      <c r="I772" s="293"/>
      <c r="J772" s="293"/>
      <c r="K772" s="293"/>
      <c r="L772" s="293"/>
      <c r="M772" s="293"/>
      <c r="N772" s="293"/>
      <c r="O772" s="293"/>
      <c r="P772" s="293"/>
      <c r="Q772" s="293"/>
      <c r="R772" s="293"/>
      <c r="S772" s="293"/>
      <c r="T772" s="293"/>
      <c r="U772" s="293"/>
      <c r="V772" s="293"/>
      <c r="W772" s="293"/>
      <c r="X772" s="293"/>
      <c r="Y772" s="293"/>
      <c r="Z772" s="293"/>
      <c r="AA772" s="293"/>
      <c r="AB772" s="293"/>
      <c r="AC772" s="293"/>
      <c r="AD772" s="293"/>
      <c r="AE772" s="293"/>
      <c r="AF772" s="293"/>
      <c r="AG772" s="293"/>
      <c r="AH772" s="293"/>
      <c r="AI772" s="293"/>
    </row>
    <row r="773" spans="1:35" ht="22.5" customHeight="1">
      <c r="A773" s="293"/>
      <c r="B773" s="293"/>
      <c r="C773" s="293"/>
      <c r="D773" s="293"/>
      <c r="E773" s="293"/>
      <c r="F773" s="293"/>
      <c r="G773" s="293"/>
      <c r="H773" s="293"/>
      <c r="I773" s="293"/>
      <c r="J773" s="293"/>
      <c r="K773" s="293"/>
      <c r="L773" s="293"/>
      <c r="M773" s="293"/>
      <c r="N773" s="293"/>
      <c r="O773" s="293"/>
      <c r="P773" s="293"/>
      <c r="Q773" s="293"/>
      <c r="R773" s="293"/>
      <c r="S773" s="293"/>
      <c r="T773" s="293"/>
      <c r="U773" s="293"/>
      <c r="V773" s="293"/>
      <c r="W773" s="293"/>
      <c r="X773" s="293"/>
      <c r="Y773" s="293"/>
      <c r="Z773" s="293"/>
      <c r="AA773" s="293"/>
      <c r="AB773" s="293"/>
      <c r="AC773" s="293"/>
      <c r="AD773" s="293"/>
      <c r="AE773" s="293"/>
      <c r="AF773" s="293"/>
      <c r="AG773" s="293"/>
      <c r="AH773" s="293"/>
      <c r="AI773" s="293"/>
    </row>
    <row r="774" spans="1:35" ht="22.5" customHeight="1">
      <c r="A774" s="293"/>
      <c r="B774" s="293"/>
      <c r="C774" s="293"/>
      <c r="D774" s="293"/>
      <c r="E774" s="293"/>
      <c r="F774" s="293"/>
      <c r="G774" s="293"/>
      <c r="H774" s="293"/>
      <c r="I774" s="293"/>
      <c r="J774" s="293"/>
      <c r="K774" s="293"/>
      <c r="L774" s="293"/>
      <c r="M774" s="293"/>
      <c r="N774" s="293"/>
      <c r="O774" s="293"/>
      <c r="P774" s="293"/>
      <c r="Q774" s="293"/>
      <c r="R774" s="293"/>
      <c r="S774" s="293"/>
      <c r="T774" s="293"/>
      <c r="U774" s="293"/>
      <c r="V774" s="293"/>
      <c r="W774" s="293"/>
      <c r="X774" s="293"/>
      <c r="Y774" s="293"/>
      <c r="Z774" s="293"/>
      <c r="AA774" s="293"/>
      <c r="AB774" s="293"/>
      <c r="AC774" s="293"/>
      <c r="AD774" s="293"/>
      <c r="AE774" s="293"/>
      <c r="AF774" s="293"/>
      <c r="AG774" s="293"/>
      <c r="AH774" s="293"/>
      <c r="AI774" s="293"/>
    </row>
    <row r="775" spans="1:35" ht="20.100000000000001" customHeight="1">
      <c r="A775" s="293"/>
      <c r="B775" s="293"/>
      <c r="C775" s="293"/>
      <c r="D775" s="293"/>
      <c r="E775" s="293"/>
      <c r="F775" s="293"/>
      <c r="G775" s="293"/>
      <c r="H775" s="293"/>
      <c r="I775" s="293"/>
      <c r="J775" s="293"/>
      <c r="K775" s="293"/>
      <c r="L775" s="293"/>
      <c r="M775" s="293"/>
      <c r="N775" s="725"/>
      <c r="O775" s="725"/>
      <c r="P775" s="725"/>
      <c r="Q775" s="725"/>
      <c r="R775" s="334"/>
      <c r="S775" s="293"/>
      <c r="T775" s="293"/>
      <c r="U775" s="293"/>
      <c r="V775" s="293"/>
      <c r="W775" s="293"/>
      <c r="X775" s="293"/>
      <c r="Y775" s="293"/>
      <c r="Z775" s="293"/>
      <c r="AA775" s="293"/>
      <c r="AB775" s="293"/>
      <c r="AC775" s="293"/>
      <c r="AD775" s="293"/>
      <c r="AE775" s="293"/>
      <c r="AF775" s="293"/>
      <c r="AG775" s="293"/>
      <c r="AH775" s="293"/>
      <c r="AI775" s="293"/>
    </row>
    <row r="776" spans="1:35" ht="23.1" customHeight="1">
      <c r="A776" s="293"/>
      <c r="B776" s="293"/>
      <c r="C776" s="719"/>
      <c r="D776" s="719"/>
      <c r="E776" s="719"/>
      <c r="F776" s="719"/>
      <c r="G776" s="719"/>
      <c r="H776" s="719"/>
      <c r="I776" s="719"/>
      <c r="J776" s="719"/>
      <c r="K776" s="719"/>
      <c r="L776" s="719"/>
      <c r="M776" s="719"/>
      <c r="N776" s="297"/>
      <c r="O776" s="293"/>
      <c r="P776" s="293"/>
      <c r="Q776" s="293"/>
      <c r="R776" s="293"/>
      <c r="S776" s="293"/>
      <c r="T776" s="293"/>
      <c r="U776" s="293"/>
      <c r="V776" s="293"/>
      <c r="W776" s="293"/>
      <c r="X776" s="293"/>
      <c r="Y776" s="293"/>
      <c r="Z776" s="293"/>
      <c r="AA776" s="293"/>
      <c r="AB776" s="293"/>
      <c r="AC776" s="293"/>
      <c r="AD776" s="293"/>
      <c r="AE776" s="293"/>
      <c r="AF776" s="293"/>
      <c r="AG776" s="293"/>
      <c r="AH776" s="293"/>
      <c r="AI776" s="293"/>
    </row>
    <row r="777" spans="1:35" ht="20.100000000000001" customHeight="1">
      <c r="A777" s="293"/>
      <c r="B777" s="293"/>
      <c r="C777" s="293"/>
      <c r="D777" s="293"/>
      <c r="E777" s="293"/>
      <c r="F777" s="293"/>
      <c r="G777" s="293"/>
      <c r="H777" s="293"/>
      <c r="I777" s="293"/>
      <c r="J777" s="293"/>
      <c r="K777" s="293"/>
      <c r="L777" s="293"/>
      <c r="M777" s="293"/>
      <c r="N777" s="293"/>
      <c r="O777" s="293"/>
      <c r="P777" s="293"/>
      <c r="Q777" s="293"/>
      <c r="R777" s="293"/>
      <c r="S777" s="293"/>
      <c r="T777" s="293"/>
      <c r="U777" s="293"/>
      <c r="V777" s="293"/>
      <c r="W777" s="293"/>
      <c r="X777" s="293"/>
      <c r="Y777" s="293"/>
      <c r="Z777" s="293"/>
      <c r="AA777" s="293"/>
      <c r="AB777" s="293"/>
      <c r="AC777" s="293"/>
      <c r="AD777" s="293"/>
      <c r="AE777" s="293"/>
      <c r="AF777" s="293"/>
      <c r="AG777" s="293"/>
      <c r="AH777" s="293"/>
      <c r="AI777" s="293"/>
    </row>
    <row r="778" spans="1:35" ht="23.1" customHeight="1">
      <c r="A778" s="293"/>
      <c r="B778" s="293"/>
      <c r="C778" s="296"/>
      <c r="D778" s="719"/>
      <c r="E778" s="719"/>
      <c r="F778" s="719"/>
      <c r="G778" s="719"/>
      <c r="H778" s="719"/>
      <c r="I778" s="712"/>
      <c r="J778" s="712"/>
      <c r="K778" s="296"/>
      <c r="L778" s="296"/>
      <c r="M778" s="296"/>
      <c r="N778" s="293"/>
      <c r="O778" s="293"/>
      <c r="P778" s="293"/>
      <c r="Q778" s="293"/>
      <c r="R778" s="293"/>
      <c r="S778" s="293"/>
      <c r="T778" s="293"/>
      <c r="U778" s="293"/>
      <c r="V778" s="293"/>
      <c r="W778" s="293"/>
      <c r="X778" s="293"/>
      <c r="Y778" s="293"/>
      <c r="Z778" s="293"/>
      <c r="AA778" s="293"/>
      <c r="AB778" s="293"/>
      <c r="AC778" s="293"/>
      <c r="AD778" s="293"/>
      <c r="AE778" s="293"/>
      <c r="AF778" s="293"/>
      <c r="AG778" s="293"/>
      <c r="AH778" s="293"/>
      <c r="AI778" s="293"/>
    </row>
    <row r="779" spans="1:35" ht="20.100000000000001" customHeight="1">
      <c r="A779" s="293"/>
      <c r="B779" s="293"/>
      <c r="C779" s="293"/>
      <c r="D779" s="293"/>
      <c r="E779" s="293"/>
      <c r="F779" s="293"/>
      <c r="G779" s="293"/>
      <c r="H779" s="293"/>
      <c r="I779" s="293"/>
      <c r="J779" s="293"/>
      <c r="K779" s="293"/>
      <c r="L779" s="293"/>
      <c r="M779" s="293"/>
      <c r="N779" s="293"/>
      <c r="O779" s="293"/>
      <c r="P779" s="293"/>
      <c r="Q779" s="293"/>
      <c r="R779" s="293"/>
      <c r="S779" s="293"/>
      <c r="T779" s="293"/>
      <c r="U779" s="293"/>
      <c r="V779" s="293"/>
      <c r="W779" s="293"/>
      <c r="X779" s="293"/>
      <c r="Y779" s="293"/>
      <c r="Z779" s="293"/>
      <c r="AA779" s="293"/>
      <c r="AB779" s="293"/>
      <c r="AC779" s="293"/>
      <c r="AD779" s="293"/>
      <c r="AE779" s="293"/>
      <c r="AF779" s="293"/>
      <c r="AG779" s="293"/>
      <c r="AH779" s="293"/>
      <c r="AI779" s="293"/>
    </row>
    <row r="780" spans="1:35" ht="23.1" customHeight="1">
      <c r="A780" s="293"/>
      <c r="B780" s="293"/>
      <c r="C780" s="295"/>
      <c r="D780" s="736"/>
      <c r="E780" s="736"/>
      <c r="F780" s="736"/>
      <c r="G780" s="736"/>
      <c r="H780" s="736"/>
      <c r="I780" s="736"/>
      <c r="J780" s="736"/>
      <c r="K780" s="296"/>
      <c r="L780" s="295"/>
      <c r="M780" s="295"/>
      <c r="N780" s="295"/>
      <c r="O780" s="293"/>
      <c r="P780" s="293"/>
      <c r="Q780" s="293"/>
      <c r="R780" s="293"/>
      <c r="S780" s="293"/>
      <c r="T780" s="293"/>
      <c r="U780" s="293"/>
      <c r="V780" s="293"/>
      <c r="W780" s="293"/>
      <c r="X780" s="293"/>
      <c r="Y780" s="293"/>
      <c r="Z780" s="293"/>
      <c r="AA780" s="293"/>
      <c r="AB780" s="293"/>
      <c r="AC780" s="293"/>
      <c r="AD780" s="293"/>
      <c r="AE780" s="293"/>
      <c r="AF780" s="293"/>
      <c r="AG780" s="293"/>
      <c r="AH780" s="293"/>
      <c r="AI780" s="293"/>
    </row>
    <row r="781" spans="1:35" ht="20.100000000000001" customHeight="1">
      <c r="A781" s="293"/>
      <c r="B781" s="293"/>
      <c r="C781" s="293"/>
      <c r="D781" s="735"/>
      <c r="E781" s="735"/>
      <c r="F781" s="735"/>
      <c r="G781" s="735"/>
      <c r="H781" s="735"/>
      <c r="I781" s="735"/>
      <c r="J781" s="735"/>
      <c r="K781" s="298"/>
      <c r="L781" s="298"/>
      <c r="M781" s="298"/>
      <c r="N781" s="298"/>
      <c r="O781" s="298"/>
      <c r="P781" s="298"/>
      <c r="Q781" s="298"/>
      <c r="R781" s="298"/>
      <c r="S781" s="293"/>
      <c r="T781" s="293"/>
      <c r="U781" s="293"/>
      <c r="V781" s="293"/>
      <c r="W781" s="293"/>
      <c r="X781" s="293"/>
      <c r="Y781" s="293"/>
      <c r="Z781" s="293"/>
      <c r="AA781" s="293"/>
      <c r="AB781" s="293"/>
      <c r="AC781" s="293"/>
      <c r="AD781" s="293"/>
      <c r="AE781" s="293"/>
      <c r="AF781" s="293"/>
      <c r="AG781" s="293"/>
      <c r="AH781" s="293"/>
      <c r="AI781" s="293"/>
    </row>
    <row r="782" spans="1:35" ht="20.100000000000001" customHeight="1">
      <c r="A782" s="293"/>
      <c r="B782" s="293"/>
      <c r="C782" s="293"/>
      <c r="D782" s="293"/>
      <c r="E782" s="293"/>
      <c r="F782" s="293"/>
      <c r="G782" s="293"/>
      <c r="H782" s="293"/>
      <c r="I782" s="293"/>
      <c r="J782" s="293"/>
      <c r="K782" s="293"/>
      <c r="L782" s="293"/>
      <c r="M782" s="293"/>
      <c r="N782" s="293"/>
      <c r="O782" s="293"/>
      <c r="P782" s="293"/>
      <c r="Q782" s="293"/>
      <c r="R782" s="293"/>
      <c r="S782" s="293"/>
      <c r="T782" s="293"/>
      <c r="U782" s="293"/>
      <c r="V782" s="293"/>
      <c r="W782" s="293"/>
      <c r="X782" s="293"/>
      <c r="Y782" s="293"/>
      <c r="Z782" s="293"/>
      <c r="AA782" s="293"/>
      <c r="AB782" s="293"/>
      <c r="AC782" s="293"/>
      <c r="AD782" s="293"/>
      <c r="AE782" s="293"/>
      <c r="AF782" s="293"/>
      <c r="AG782" s="293"/>
      <c r="AH782" s="293"/>
      <c r="AI782" s="293"/>
    </row>
    <row r="783" spans="1:35" ht="20.100000000000001" customHeight="1">
      <c r="A783" s="293"/>
      <c r="B783" s="293"/>
      <c r="C783" s="293"/>
      <c r="D783" s="293"/>
      <c r="E783" s="293"/>
      <c r="F783" s="728"/>
      <c r="G783" s="728"/>
      <c r="H783" s="728"/>
      <c r="I783" s="728"/>
      <c r="J783" s="728"/>
      <c r="K783" s="734"/>
      <c r="L783" s="734"/>
      <c r="M783" s="734"/>
      <c r="N783" s="734"/>
      <c r="O783" s="734"/>
      <c r="P783" s="734"/>
      <c r="Q783" s="734"/>
      <c r="R783" s="336"/>
      <c r="S783" s="293"/>
      <c r="T783" s="293"/>
      <c r="U783" s="293"/>
      <c r="V783" s="293"/>
      <c r="W783" s="293"/>
      <c r="X783" s="293"/>
      <c r="Y783" s="293"/>
      <c r="Z783" s="293"/>
      <c r="AA783" s="293"/>
      <c r="AB783" s="293"/>
      <c r="AC783" s="293"/>
      <c r="AD783" s="293"/>
      <c r="AE783" s="293"/>
      <c r="AF783" s="293"/>
      <c r="AG783" s="293"/>
      <c r="AH783" s="293"/>
      <c r="AI783" s="293"/>
    </row>
    <row r="784" spans="1:35" ht="20.100000000000001" customHeight="1">
      <c r="A784" s="293"/>
      <c r="B784" s="293"/>
      <c r="C784" s="293"/>
      <c r="D784" s="293"/>
      <c r="E784" s="293"/>
      <c r="F784" s="293"/>
      <c r="G784" s="293"/>
      <c r="H784" s="293"/>
      <c r="I784" s="293"/>
      <c r="J784" s="293"/>
      <c r="K784" s="293"/>
      <c r="L784" s="293"/>
      <c r="M784" s="293"/>
      <c r="N784" s="293"/>
      <c r="O784" s="293"/>
      <c r="P784" s="293"/>
      <c r="Q784" s="293"/>
      <c r="R784" s="293"/>
      <c r="S784" s="293"/>
      <c r="T784" s="293"/>
      <c r="U784" s="293"/>
      <c r="V784" s="293"/>
      <c r="W784" s="293"/>
      <c r="X784" s="293"/>
      <c r="Y784" s="293"/>
      <c r="Z784" s="293"/>
      <c r="AA784" s="293"/>
      <c r="AB784" s="293"/>
      <c r="AC784" s="293"/>
      <c r="AD784" s="293"/>
      <c r="AE784" s="293"/>
      <c r="AF784" s="293"/>
      <c r="AG784" s="293"/>
      <c r="AH784" s="293"/>
      <c r="AI784" s="293"/>
    </row>
    <row r="785" spans="1:35" ht="20.100000000000001" customHeight="1">
      <c r="A785" s="293"/>
      <c r="B785" s="293"/>
      <c r="C785" s="293"/>
      <c r="D785" s="293"/>
      <c r="E785" s="293"/>
      <c r="F785" s="747"/>
      <c r="G785" s="747"/>
      <c r="H785" s="747"/>
      <c r="I785" s="747"/>
      <c r="J785" s="747"/>
      <c r="K785" s="747"/>
      <c r="L785" s="747"/>
      <c r="M785" s="747"/>
      <c r="N785" s="727"/>
      <c r="O785" s="727"/>
      <c r="P785" s="727"/>
      <c r="Q785" s="293"/>
      <c r="R785" s="293"/>
      <c r="S785" s="293"/>
      <c r="T785" s="293"/>
      <c r="U785" s="293"/>
      <c r="V785" s="293"/>
      <c r="W785" s="293"/>
      <c r="X785" s="293"/>
      <c r="Y785" s="293"/>
      <c r="Z785" s="293"/>
      <c r="AA785" s="293"/>
      <c r="AB785" s="293"/>
      <c r="AC785" s="293"/>
      <c r="AD785" s="293"/>
      <c r="AE785" s="293"/>
      <c r="AF785" s="293"/>
      <c r="AG785" s="293"/>
      <c r="AH785" s="293"/>
      <c r="AI785" s="293"/>
    </row>
    <row r="786" spans="1:35" ht="20.100000000000001" customHeight="1">
      <c r="A786" s="293"/>
      <c r="B786" s="293"/>
      <c r="C786" s="293"/>
      <c r="D786" s="293"/>
      <c r="E786" s="293"/>
      <c r="F786" s="747"/>
      <c r="G786" s="747"/>
      <c r="H786" s="747"/>
      <c r="I786" s="747"/>
      <c r="J786" s="747"/>
      <c r="K786" s="747"/>
      <c r="L786" s="747"/>
      <c r="M786" s="747"/>
      <c r="N786" s="727"/>
      <c r="O786" s="727"/>
      <c r="P786" s="727"/>
      <c r="Q786" s="293"/>
      <c r="R786" s="293"/>
      <c r="S786" s="293"/>
      <c r="T786" s="293"/>
      <c r="U786" s="293"/>
      <c r="V786" s="293"/>
      <c r="W786" s="293"/>
      <c r="X786" s="293"/>
      <c r="Y786" s="293"/>
      <c r="Z786" s="293"/>
      <c r="AA786" s="293"/>
      <c r="AB786" s="293"/>
      <c r="AC786" s="293"/>
      <c r="AD786" s="293"/>
      <c r="AE786" s="293"/>
      <c r="AF786" s="293"/>
      <c r="AG786" s="293"/>
      <c r="AH786" s="293"/>
      <c r="AI786" s="293"/>
    </row>
    <row r="787" spans="1:35" ht="20.100000000000001" customHeight="1">
      <c r="A787" s="293"/>
      <c r="B787" s="293"/>
      <c r="C787" s="293"/>
      <c r="D787" s="293"/>
      <c r="E787" s="293"/>
      <c r="F787" s="726"/>
      <c r="G787" s="726"/>
      <c r="H787" s="726"/>
      <c r="I787" s="726"/>
      <c r="J787" s="726"/>
      <c r="K787" s="726"/>
      <c r="L787" s="726"/>
      <c r="M787" s="726"/>
      <c r="N787" s="727"/>
      <c r="O787" s="727"/>
      <c r="P787" s="727"/>
      <c r="Q787" s="293"/>
      <c r="R787" s="293"/>
      <c r="S787" s="293"/>
      <c r="T787" s="293"/>
      <c r="U787" s="293"/>
      <c r="V787" s="293"/>
      <c r="W787" s="293"/>
      <c r="X787" s="293"/>
      <c r="Y787" s="293"/>
      <c r="Z787" s="293"/>
      <c r="AA787" s="293"/>
      <c r="AB787" s="293"/>
      <c r="AC787" s="293"/>
      <c r="AD787" s="293"/>
      <c r="AE787" s="293"/>
      <c r="AF787" s="293"/>
      <c r="AG787" s="293"/>
      <c r="AH787" s="293"/>
      <c r="AI787" s="293"/>
    </row>
    <row r="788" spans="1:35" ht="20.100000000000001" customHeight="1">
      <c r="A788" s="293"/>
      <c r="B788" s="293"/>
      <c r="C788" s="293"/>
      <c r="D788" s="293"/>
      <c r="E788" s="293"/>
      <c r="F788" s="293"/>
      <c r="G788" s="293"/>
      <c r="H788" s="293"/>
      <c r="I788" s="293"/>
      <c r="J788" s="293"/>
      <c r="K788" s="293"/>
      <c r="L788" s="293"/>
      <c r="M788" s="293"/>
      <c r="N788" s="293"/>
      <c r="O788" s="293"/>
      <c r="P788" s="293"/>
      <c r="Q788" s="293"/>
      <c r="R788" s="293"/>
      <c r="S788" s="293"/>
      <c r="T788" s="293"/>
      <c r="U788" s="293"/>
      <c r="V788" s="293"/>
      <c r="W788" s="293"/>
      <c r="X788" s="293"/>
      <c r="Y788" s="293"/>
      <c r="Z788" s="293"/>
      <c r="AA788" s="293"/>
      <c r="AB788" s="293"/>
      <c r="AC788" s="293"/>
      <c r="AD788" s="293"/>
      <c r="AE788" s="293"/>
      <c r="AF788" s="293"/>
      <c r="AG788" s="293"/>
      <c r="AH788" s="293"/>
      <c r="AI788" s="293"/>
    </row>
    <row r="789" spans="1:35" ht="22.5" customHeight="1">
      <c r="A789" s="293"/>
      <c r="B789" s="293"/>
      <c r="C789" s="293"/>
      <c r="D789" s="293"/>
      <c r="E789" s="293"/>
      <c r="F789" s="293"/>
      <c r="G789" s="293"/>
      <c r="H789" s="293"/>
      <c r="I789" s="293"/>
      <c r="J789" s="293"/>
      <c r="K789" s="293"/>
      <c r="L789" s="293"/>
      <c r="M789" s="293"/>
      <c r="N789" s="293"/>
      <c r="O789" s="293"/>
      <c r="P789" s="293"/>
      <c r="Q789" s="293"/>
      <c r="R789" s="293"/>
      <c r="S789" s="293"/>
      <c r="T789" s="293"/>
      <c r="U789" s="293"/>
      <c r="V789" s="293"/>
      <c r="W789" s="293"/>
      <c r="X789" s="293"/>
      <c r="Y789" s="293"/>
      <c r="Z789" s="293"/>
      <c r="AA789" s="293"/>
      <c r="AB789" s="293"/>
      <c r="AC789" s="293"/>
      <c r="AD789" s="293"/>
      <c r="AE789" s="293"/>
      <c r="AF789" s="293"/>
      <c r="AG789" s="293"/>
      <c r="AH789" s="293"/>
      <c r="AI789" s="293"/>
    </row>
    <row r="790" spans="1:35" ht="22.5" customHeight="1">
      <c r="A790" s="293"/>
      <c r="B790" s="293"/>
      <c r="C790" s="293"/>
      <c r="D790" s="293"/>
      <c r="E790" s="293"/>
      <c r="F790" s="293"/>
      <c r="G790" s="293"/>
      <c r="H790" s="293"/>
      <c r="I790" s="293"/>
      <c r="J790" s="293"/>
      <c r="K790" s="293"/>
      <c r="L790" s="293"/>
      <c r="M790" s="293"/>
      <c r="N790" s="293"/>
      <c r="O790" s="293"/>
      <c r="P790" s="293"/>
      <c r="Q790" s="293"/>
      <c r="R790" s="293"/>
      <c r="S790" s="293"/>
      <c r="T790" s="293"/>
      <c r="U790" s="293"/>
      <c r="V790" s="293"/>
      <c r="W790" s="293"/>
      <c r="X790" s="293"/>
      <c r="Y790" s="293"/>
      <c r="Z790" s="293"/>
      <c r="AA790" s="293"/>
      <c r="AB790" s="293"/>
      <c r="AC790" s="293"/>
      <c r="AD790" s="293"/>
      <c r="AE790" s="293"/>
      <c r="AF790" s="293"/>
      <c r="AG790" s="293"/>
      <c r="AH790" s="293"/>
      <c r="AI790" s="293"/>
    </row>
    <row r="791" spans="1:35" ht="20.100000000000001" customHeight="1">
      <c r="A791" s="293"/>
      <c r="B791" s="293"/>
      <c r="C791" s="293"/>
      <c r="D791" s="293"/>
      <c r="E791" s="293"/>
      <c r="F791" s="293"/>
      <c r="G791" s="293"/>
      <c r="H791" s="293"/>
      <c r="I791" s="293"/>
      <c r="J791" s="293"/>
      <c r="K791" s="293"/>
      <c r="L791" s="293"/>
      <c r="M791" s="293"/>
      <c r="N791" s="725"/>
      <c r="O791" s="725"/>
      <c r="P791" s="725"/>
      <c r="Q791" s="725"/>
      <c r="R791" s="334"/>
      <c r="S791" s="293"/>
      <c r="T791" s="293"/>
      <c r="U791" s="293"/>
      <c r="V791" s="293"/>
      <c r="W791" s="293"/>
      <c r="X791" s="293"/>
      <c r="Y791" s="293"/>
      <c r="Z791" s="293"/>
      <c r="AA791" s="293"/>
      <c r="AB791" s="293"/>
      <c r="AC791" s="293"/>
      <c r="AD791" s="293"/>
      <c r="AE791" s="293"/>
      <c r="AF791" s="293"/>
      <c r="AG791" s="293"/>
      <c r="AH791" s="293"/>
      <c r="AI791" s="293"/>
    </row>
    <row r="792" spans="1:35" ht="23.1" customHeight="1">
      <c r="A792" s="293"/>
      <c r="B792" s="293"/>
      <c r="C792" s="719"/>
      <c r="D792" s="719"/>
      <c r="E792" s="719"/>
      <c r="F792" s="719"/>
      <c r="G792" s="719"/>
      <c r="H792" s="719"/>
      <c r="I792" s="719"/>
      <c r="J792" s="719"/>
      <c r="K792" s="719"/>
      <c r="L792" s="719"/>
      <c r="M792" s="719"/>
      <c r="N792" s="297"/>
      <c r="O792" s="293"/>
      <c r="P792" s="293"/>
      <c r="Q792" s="293"/>
      <c r="R792" s="293"/>
      <c r="S792" s="293"/>
      <c r="T792" s="293"/>
      <c r="U792" s="293"/>
      <c r="V792" s="293"/>
      <c r="W792" s="293"/>
      <c r="X792" s="293"/>
      <c r="Y792" s="293"/>
      <c r="Z792" s="293"/>
      <c r="AA792" s="293"/>
      <c r="AB792" s="293"/>
      <c r="AC792" s="293"/>
      <c r="AD792" s="293"/>
      <c r="AE792" s="293"/>
      <c r="AF792" s="293"/>
      <c r="AG792" s="293"/>
      <c r="AH792" s="293"/>
      <c r="AI792" s="293"/>
    </row>
    <row r="793" spans="1:35" ht="20.100000000000001" customHeight="1">
      <c r="A793" s="293"/>
      <c r="B793" s="293"/>
      <c r="C793" s="293"/>
      <c r="D793" s="293"/>
      <c r="E793" s="293"/>
      <c r="F793" s="293"/>
      <c r="G793" s="293"/>
      <c r="H793" s="293"/>
      <c r="I793" s="293"/>
      <c r="J793" s="293"/>
      <c r="K793" s="293"/>
      <c r="L793" s="293"/>
      <c r="M793" s="293"/>
      <c r="N793" s="293"/>
      <c r="O793" s="293"/>
      <c r="P793" s="293"/>
      <c r="Q793" s="293"/>
      <c r="R793" s="293"/>
      <c r="S793" s="293"/>
      <c r="T793" s="293"/>
      <c r="U793" s="293"/>
      <c r="V793" s="293"/>
      <c r="W793" s="293"/>
      <c r="X793" s="293"/>
      <c r="Y793" s="293"/>
      <c r="Z793" s="293"/>
      <c r="AA793" s="293"/>
      <c r="AB793" s="293"/>
      <c r="AC793" s="293"/>
      <c r="AD793" s="293"/>
      <c r="AE793" s="293"/>
      <c r="AF793" s="293"/>
      <c r="AG793" s="293"/>
      <c r="AH793" s="293"/>
      <c r="AI793" s="293"/>
    </row>
    <row r="794" spans="1:35" ht="23.1" customHeight="1">
      <c r="A794" s="293"/>
      <c r="B794" s="293"/>
      <c r="C794" s="296"/>
      <c r="D794" s="719"/>
      <c r="E794" s="719"/>
      <c r="F794" s="719"/>
      <c r="G794" s="719"/>
      <c r="H794" s="719"/>
      <c r="I794" s="712"/>
      <c r="J794" s="712"/>
      <c r="K794" s="296"/>
      <c r="L794" s="296"/>
      <c r="M794" s="296"/>
      <c r="N794" s="293"/>
      <c r="O794" s="293"/>
      <c r="P794" s="293"/>
      <c r="Q794" s="293"/>
      <c r="R794" s="293"/>
      <c r="S794" s="293"/>
      <c r="T794" s="293"/>
      <c r="U794" s="293"/>
      <c r="V794" s="293"/>
      <c r="W794" s="293"/>
      <c r="X794" s="293"/>
      <c r="Y794" s="293"/>
      <c r="Z794" s="293"/>
      <c r="AA794" s="293"/>
      <c r="AB794" s="293"/>
      <c r="AC794" s="293"/>
      <c r="AD794" s="293"/>
      <c r="AE794" s="293"/>
      <c r="AF794" s="293"/>
      <c r="AG794" s="293"/>
      <c r="AH794" s="293"/>
      <c r="AI794" s="293"/>
    </row>
    <row r="795" spans="1:35" ht="20.100000000000001" customHeight="1">
      <c r="A795" s="293"/>
      <c r="B795" s="293"/>
      <c r="C795" s="293"/>
      <c r="D795" s="294"/>
      <c r="E795" s="294"/>
      <c r="F795" s="294"/>
      <c r="G795" s="294"/>
      <c r="H795" s="294"/>
      <c r="I795" s="294"/>
      <c r="J795" s="294"/>
      <c r="K795" s="293"/>
      <c r="L795" s="293"/>
      <c r="M795" s="293"/>
      <c r="N795" s="293"/>
      <c r="O795" s="293"/>
      <c r="P795" s="293"/>
      <c r="Q795" s="293"/>
      <c r="R795" s="293"/>
      <c r="S795" s="293"/>
      <c r="T795" s="293"/>
      <c r="U795" s="293"/>
      <c r="V795" s="293"/>
      <c r="W795" s="293"/>
      <c r="X795" s="293"/>
      <c r="Y795" s="293"/>
      <c r="Z795" s="293"/>
      <c r="AA795" s="293"/>
      <c r="AB795" s="293"/>
      <c r="AC795" s="293"/>
      <c r="AD795" s="293"/>
      <c r="AE795" s="293"/>
      <c r="AF795" s="293"/>
      <c r="AG795" s="293"/>
      <c r="AH795" s="293"/>
      <c r="AI795" s="293"/>
    </row>
    <row r="796" spans="1:35" ht="23.1" customHeight="1">
      <c r="A796" s="293"/>
      <c r="B796" s="293"/>
      <c r="C796" s="295"/>
      <c r="D796" s="736"/>
      <c r="E796" s="736"/>
      <c r="F796" s="736"/>
      <c r="G796" s="736"/>
      <c r="H796" s="736"/>
      <c r="I796" s="736"/>
      <c r="J796" s="736"/>
      <c r="K796" s="296"/>
      <c r="L796" s="295"/>
      <c r="M796" s="295"/>
      <c r="N796" s="295"/>
      <c r="O796" s="293"/>
      <c r="P796" s="293"/>
      <c r="Q796" s="293"/>
      <c r="R796" s="293"/>
      <c r="S796" s="293"/>
      <c r="T796" s="293"/>
      <c r="U796" s="293"/>
      <c r="V796" s="293"/>
      <c r="W796" s="293"/>
      <c r="X796" s="293"/>
      <c r="Y796" s="293"/>
      <c r="Z796" s="293"/>
      <c r="AA796" s="293"/>
      <c r="AB796" s="293"/>
      <c r="AC796" s="293"/>
      <c r="AD796" s="293"/>
      <c r="AE796" s="293"/>
      <c r="AF796" s="293"/>
      <c r="AG796" s="293"/>
      <c r="AH796" s="293"/>
      <c r="AI796" s="293"/>
    </row>
    <row r="797" spans="1:35" ht="20.100000000000001" customHeight="1">
      <c r="A797" s="293"/>
      <c r="B797" s="293"/>
      <c r="C797" s="293"/>
      <c r="D797" s="735"/>
      <c r="E797" s="735"/>
      <c r="F797" s="735"/>
      <c r="G797" s="735"/>
      <c r="H797" s="735"/>
      <c r="I797" s="735"/>
      <c r="J797" s="735"/>
      <c r="K797" s="298"/>
      <c r="L797" s="298"/>
      <c r="M797" s="298"/>
      <c r="N797" s="298"/>
      <c r="O797" s="298"/>
      <c r="P797" s="298"/>
      <c r="Q797" s="298"/>
      <c r="R797" s="298"/>
      <c r="S797" s="293"/>
      <c r="T797" s="293"/>
      <c r="U797" s="293"/>
      <c r="V797" s="293"/>
      <c r="W797" s="293"/>
      <c r="X797" s="293"/>
      <c r="Y797" s="293"/>
      <c r="Z797" s="293"/>
      <c r="AA797" s="293"/>
      <c r="AB797" s="293"/>
      <c r="AC797" s="293"/>
      <c r="AD797" s="293"/>
      <c r="AE797" s="293"/>
      <c r="AF797" s="293"/>
      <c r="AG797" s="293"/>
      <c r="AH797" s="293"/>
      <c r="AI797" s="293"/>
    </row>
    <row r="798" spans="1:35" ht="20.100000000000001" customHeight="1">
      <c r="A798" s="293"/>
      <c r="B798" s="293"/>
      <c r="C798" s="293"/>
      <c r="D798" s="293"/>
      <c r="E798" s="293"/>
      <c r="F798" s="293"/>
      <c r="G798" s="293"/>
      <c r="H798" s="293"/>
      <c r="I798" s="293"/>
      <c r="J798" s="293"/>
      <c r="K798" s="293"/>
      <c r="L798" s="293"/>
      <c r="M798" s="293"/>
      <c r="N798" s="293"/>
      <c r="O798" s="293"/>
      <c r="P798" s="293"/>
      <c r="Q798" s="293"/>
      <c r="R798" s="293"/>
      <c r="S798" s="293"/>
      <c r="T798" s="293"/>
      <c r="U798" s="293"/>
      <c r="V798" s="293"/>
      <c r="W798" s="293"/>
      <c r="X798" s="293"/>
      <c r="Y798" s="293"/>
      <c r="Z798" s="293"/>
      <c r="AA798" s="293"/>
      <c r="AB798" s="293"/>
      <c r="AC798" s="293"/>
      <c r="AD798" s="293"/>
      <c r="AE798" s="293"/>
      <c r="AF798" s="293"/>
      <c r="AG798" s="293"/>
      <c r="AH798" s="293"/>
      <c r="AI798" s="293"/>
    </row>
    <row r="799" spans="1:35" ht="20.100000000000001" customHeight="1">
      <c r="A799" s="293"/>
      <c r="B799" s="293"/>
      <c r="C799" s="293"/>
      <c r="D799" s="293"/>
      <c r="E799" s="293"/>
      <c r="F799" s="728"/>
      <c r="G799" s="728"/>
      <c r="H799" s="728"/>
      <c r="I799" s="728"/>
      <c r="J799" s="728"/>
      <c r="K799" s="734"/>
      <c r="L799" s="734"/>
      <c r="M799" s="734"/>
      <c r="N799" s="734"/>
      <c r="O799" s="734"/>
      <c r="P799" s="734"/>
      <c r="Q799" s="734"/>
      <c r="R799" s="336"/>
      <c r="S799" s="293"/>
      <c r="T799" s="293"/>
      <c r="U799" s="293"/>
      <c r="V799" s="293"/>
      <c r="W799" s="293"/>
      <c r="X799" s="293"/>
      <c r="Y799" s="293"/>
      <c r="Z799" s="293"/>
      <c r="AA799" s="293"/>
      <c r="AB799" s="293"/>
      <c r="AC799" s="293"/>
      <c r="AD799" s="293"/>
      <c r="AE799" s="293"/>
      <c r="AF799" s="293"/>
      <c r="AG799" s="293"/>
      <c r="AH799" s="293"/>
      <c r="AI799" s="293"/>
    </row>
    <row r="800" spans="1:35" ht="20.100000000000001" customHeight="1">
      <c r="A800" s="293"/>
      <c r="B800" s="293"/>
      <c r="C800" s="293"/>
      <c r="D800" s="293"/>
      <c r="E800" s="293"/>
      <c r="F800" s="293"/>
      <c r="G800" s="293"/>
      <c r="H800" s="293"/>
      <c r="I800" s="293"/>
      <c r="J800" s="293"/>
      <c r="K800" s="293"/>
      <c r="L800" s="293"/>
      <c r="M800" s="293"/>
      <c r="N800" s="293"/>
      <c r="O800" s="293"/>
      <c r="P800" s="293"/>
      <c r="Q800" s="293"/>
      <c r="R800" s="293"/>
      <c r="S800" s="293"/>
      <c r="T800" s="293"/>
      <c r="U800" s="293"/>
      <c r="V800" s="293"/>
      <c r="W800" s="293"/>
      <c r="X800" s="293"/>
      <c r="Y800" s="293"/>
      <c r="Z800" s="293"/>
      <c r="AA800" s="293"/>
      <c r="AB800" s="293"/>
      <c r="AC800" s="293"/>
      <c r="AD800" s="293"/>
      <c r="AE800" s="293"/>
      <c r="AF800" s="293"/>
      <c r="AG800" s="293"/>
      <c r="AH800" s="293"/>
      <c r="AI800" s="293"/>
    </row>
    <row r="801" spans="1:35" ht="20.100000000000001" customHeight="1">
      <c r="A801" s="293"/>
      <c r="B801" s="293"/>
      <c r="C801" s="293"/>
      <c r="D801" s="293"/>
      <c r="E801" s="293"/>
      <c r="F801" s="726"/>
      <c r="G801" s="726"/>
      <c r="H801" s="726"/>
      <c r="I801" s="726"/>
      <c r="J801" s="726"/>
      <c r="K801" s="726"/>
      <c r="L801" s="726"/>
      <c r="M801" s="726"/>
      <c r="N801" s="727"/>
      <c r="O801" s="727"/>
      <c r="P801" s="727"/>
      <c r="Q801" s="293"/>
      <c r="R801" s="293"/>
      <c r="S801" s="293"/>
      <c r="T801" s="293"/>
      <c r="U801" s="293"/>
      <c r="V801" s="293"/>
      <c r="W801" s="293"/>
      <c r="X801" s="293"/>
      <c r="Y801" s="293"/>
      <c r="Z801" s="293"/>
      <c r="AA801" s="293"/>
      <c r="AB801" s="293"/>
      <c r="AC801" s="293"/>
      <c r="AD801" s="293"/>
      <c r="AE801" s="293"/>
      <c r="AF801" s="293"/>
      <c r="AG801" s="293"/>
      <c r="AH801" s="293"/>
      <c r="AI801" s="293"/>
    </row>
    <row r="802" spans="1:35" ht="20.100000000000001" customHeight="1">
      <c r="A802" s="293"/>
      <c r="B802" s="293"/>
      <c r="C802" s="293"/>
      <c r="D802" s="293"/>
      <c r="E802" s="293"/>
      <c r="F802" s="726"/>
      <c r="G802" s="726"/>
      <c r="H802" s="726"/>
      <c r="I802" s="726"/>
      <c r="J802" s="726"/>
      <c r="K802" s="726"/>
      <c r="L802" s="726"/>
      <c r="M802" s="726"/>
      <c r="N802" s="727"/>
      <c r="O802" s="727"/>
      <c r="P802" s="727"/>
      <c r="Q802" s="293"/>
      <c r="R802" s="293"/>
      <c r="S802" s="293"/>
      <c r="T802" s="293"/>
      <c r="U802" s="293"/>
      <c r="V802" s="293"/>
      <c r="W802" s="293"/>
      <c r="X802" s="293"/>
      <c r="Y802" s="293"/>
      <c r="Z802" s="293"/>
      <c r="AA802" s="293"/>
      <c r="AB802" s="293"/>
      <c r="AC802" s="293"/>
      <c r="AD802" s="293"/>
      <c r="AE802" s="293"/>
      <c r="AF802" s="293"/>
      <c r="AG802" s="293"/>
      <c r="AH802" s="293"/>
      <c r="AI802" s="293"/>
    </row>
    <row r="803" spans="1:35" ht="20.100000000000001" customHeight="1">
      <c r="A803" s="293"/>
      <c r="B803" s="293"/>
      <c r="C803" s="293"/>
      <c r="D803" s="293"/>
      <c r="E803" s="293"/>
      <c r="F803" s="726"/>
      <c r="G803" s="726"/>
      <c r="H803" s="726"/>
      <c r="I803" s="726"/>
      <c r="J803" s="726"/>
      <c r="K803" s="726"/>
      <c r="L803" s="726"/>
      <c r="M803" s="726"/>
      <c r="N803" s="727"/>
      <c r="O803" s="727"/>
      <c r="P803" s="727"/>
      <c r="Q803" s="293"/>
      <c r="R803" s="293"/>
      <c r="S803" s="293"/>
      <c r="T803" s="293"/>
      <c r="U803" s="293"/>
      <c r="V803" s="293"/>
      <c r="W803" s="293"/>
      <c r="X803" s="293"/>
      <c r="Y803" s="293"/>
      <c r="Z803" s="293"/>
      <c r="AA803" s="293"/>
      <c r="AB803" s="293"/>
      <c r="AC803" s="293"/>
      <c r="AD803" s="293"/>
      <c r="AE803" s="293"/>
      <c r="AF803" s="293"/>
      <c r="AG803" s="293"/>
      <c r="AH803" s="293"/>
      <c r="AI803" s="293"/>
    </row>
    <row r="804" spans="1:35" ht="20.100000000000001" customHeight="1">
      <c r="A804" s="293"/>
      <c r="B804" s="293"/>
      <c r="C804" s="293"/>
      <c r="D804" s="293"/>
      <c r="E804" s="293"/>
      <c r="F804" s="293"/>
      <c r="G804" s="293"/>
      <c r="H804" s="293"/>
      <c r="I804" s="293"/>
      <c r="J804" s="293"/>
      <c r="K804" s="293"/>
      <c r="L804" s="293"/>
      <c r="M804" s="293"/>
      <c r="N804" s="293"/>
      <c r="O804" s="293"/>
      <c r="P804" s="293"/>
      <c r="Q804" s="293"/>
      <c r="R804" s="293"/>
      <c r="S804" s="293"/>
      <c r="T804" s="293"/>
      <c r="U804" s="293"/>
      <c r="V804" s="293"/>
      <c r="W804" s="293"/>
      <c r="X804" s="293"/>
      <c r="Y804" s="293"/>
      <c r="Z804" s="293"/>
      <c r="AA804" s="293"/>
      <c r="AB804" s="293"/>
      <c r="AC804" s="293"/>
      <c r="AD804" s="293"/>
      <c r="AE804" s="293"/>
      <c r="AF804" s="293"/>
      <c r="AG804" s="293"/>
      <c r="AH804" s="293"/>
      <c r="AI804" s="293"/>
    </row>
    <row r="805" spans="1:35" ht="20.100000000000001" customHeight="1">
      <c r="A805" s="293"/>
      <c r="B805" s="293"/>
      <c r="C805" s="293"/>
      <c r="D805" s="293"/>
      <c r="E805" s="293"/>
      <c r="F805" s="293"/>
      <c r="G805" s="293"/>
      <c r="H805" s="293"/>
      <c r="I805" s="293"/>
      <c r="J805" s="293"/>
      <c r="K805" s="293"/>
      <c r="L805" s="293"/>
      <c r="M805" s="293"/>
      <c r="N805" s="725"/>
      <c r="O805" s="725"/>
      <c r="P805" s="725"/>
      <c r="Q805" s="725"/>
      <c r="R805" s="334"/>
      <c r="S805" s="293"/>
      <c r="T805" s="293"/>
      <c r="U805" s="293"/>
      <c r="V805" s="293"/>
      <c r="W805" s="293"/>
      <c r="X805" s="293"/>
      <c r="Y805" s="293"/>
      <c r="Z805" s="293"/>
      <c r="AA805" s="293"/>
      <c r="AB805" s="293"/>
      <c r="AC805" s="293"/>
      <c r="AD805" s="293"/>
      <c r="AE805" s="293"/>
      <c r="AF805" s="293"/>
      <c r="AG805" s="293"/>
      <c r="AH805" s="293"/>
      <c r="AI805" s="293"/>
    </row>
    <row r="806" spans="1:35" ht="23.1" customHeight="1">
      <c r="A806" s="293"/>
      <c r="B806" s="293"/>
      <c r="C806" s="719"/>
      <c r="D806" s="719"/>
      <c r="E806" s="719"/>
      <c r="F806" s="719"/>
      <c r="G806" s="719"/>
      <c r="H806" s="719"/>
      <c r="I806" s="719"/>
      <c r="J806" s="719"/>
      <c r="K806" s="719"/>
      <c r="L806" s="719"/>
      <c r="M806" s="719"/>
      <c r="N806" s="297"/>
      <c r="O806" s="293"/>
      <c r="P806" s="293"/>
      <c r="Q806" s="293"/>
      <c r="R806" s="293"/>
      <c r="S806" s="293"/>
      <c r="T806" s="293"/>
      <c r="U806" s="293"/>
      <c r="V806" s="293"/>
      <c r="W806" s="293"/>
      <c r="X806" s="293"/>
      <c r="Y806" s="293"/>
      <c r="Z806" s="293"/>
      <c r="AA806" s="293"/>
      <c r="AB806" s="293"/>
      <c r="AC806" s="293"/>
      <c r="AD806" s="293"/>
      <c r="AE806" s="293"/>
      <c r="AF806" s="293"/>
      <c r="AG806" s="293"/>
      <c r="AH806" s="293"/>
      <c r="AI806" s="293"/>
    </row>
    <row r="807" spans="1:35" ht="20.100000000000001" customHeight="1">
      <c r="A807" s="293"/>
      <c r="B807" s="293"/>
      <c r="C807" s="293"/>
      <c r="D807" s="293"/>
      <c r="E807" s="293"/>
      <c r="F807" s="293"/>
      <c r="G807" s="293"/>
      <c r="H807" s="293"/>
      <c r="I807" s="293"/>
      <c r="J807" s="293"/>
      <c r="K807" s="293"/>
      <c r="L807" s="293"/>
      <c r="M807" s="293"/>
      <c r="N807" s="293"/>
      <c r="O807" s="293"/>
      <c r="P807" s="293"/>
      <c r="Q807" s="293"/>
      <c r="R807" s="293"/>
      <c r="S807" s="293"/>
      <c r="T807" s="293"/>
      <c r="U807" s="293"/>
      <c r="V807" s="293"/>
      <c r="W807" s="293"/>
      <c r="X807" s="293"/>
      <c r="Y807" s="293"/>
      <c r="Z807" s="293"/>
      <c r="AA807" s="293"/>
      <c r="AB807" s="293"/>
      <c r="AC807" s="293"/>
      <c r="AD807" s="293"/>
      <c r="AE807" s="293"/>
      <c r="AF807" s="293"/>
      <c r="AG807" s="293"/>
      <c r="AH807" s="293"/>
      <c r="AI807" s="293"/>
    </row>
    <row r="808" spans="1:35" ht="23.1" customHeight="1">
      <c r="A808" s="293"/>
      <c r="B808" s="293"/>
      <c r="C808" s="296"/>
      <c r="D808" s="719"/>
      <c r="E808" s="719"/>
      <c r="F808" s="719"/>
      <c r="G808" s="719"/>
      <c r="H808" s="719"/>
      <c r="I808" s="712"/>
      <c r="J808" s="712"/>
      <c r="K808" s="296"/>
      <c r="L808" s="296"/>
      <c r="M808" s="296"/>
      <c r="N808" s="293"/>
      <c r="O808" s="293"/>
      <c r="P808" s="293"/>
      <c r="Q808" s="293"/>
      <c r="R808" s="293"/>
      <c r="S808" s="293"/>
      <c r="T808" s="293"/>
      <c r="U808" s="293"/>
      <c r="V808" s="293"/>
      <c r="W808" s="293"/>
      <c r="X808" s="293"/>
      <c r="Y808" s="293"/>
      <c r="Z808" s="293"/>
      <c r="AA808" s="293"/>
      <c r="AB808" s="293"/>
      <c r="AC808" s="293"/>
      <c r="AD808" s="293"/>
      <c r="AE808" s="293"/>
      <c r="AF808" s="293"/>
      <c r="AG808" s="293"/>
      <c r="AH808" s="293"/>
      <c r="AI808" s="293"/>
    </row>
    <row r="809" spans="1:35" ht="20.100000000000001" customHeight="1">
      <c r="A809" s="293"/>
      <c r="B809" s="293"/>
      <c r="C809" s="293"/>
      <c r="D809" s="294"/>
      <c r="E809" s="294"/>
      <c r="F809" s="294"/>
      <c r="G809" s="294"/>
      <c r="H809" s="294"/>
      <c r="I809" s="294"/>
      <c r="J809" s="294"/>
      <c r="K809" s="293"/>
      <c r="L809" s="293"/>
      <c r="M809" s="293"/>
      <c r="N809" s="293"/>
      <c r="O809" s="293"/>
      <c r="P809" s="293"/>
      <c r="Q809" s="293"/>
      <c r="R809" s="293"/>
      <c r="S809" s="293"/>
      <c r="T809" s="293"/>
      <c r="U809" s="293"/>
      <c r="V809" s="293"/>
      <c r="W809" s="293"/>
      <c r="X809" s="293"/>
      <c r="Y809" s="293"/>
      <c r="Z809" s="293"/>
      <c r="AA809" s="293"/>
      <c r="AB809" s="293"/>
      <c r="AC809" s="293"/>
      <c r="AD809" s="293"/>
      <c r="AE809" s="293"/>
      <c r="AF809" s="293"/>
      <c r="AG809" s="293"/>
      <c r="AH809" s="293"/>
      <c r="AI809" s="293"/>
    </row>
    <row r="810" spans="1:35" ht="23.1" customHeight="1">
      <c r="A810" s="293"/>
      <c r="B810" s="293"/>
      <c r="C810" s="295"/>
      <c r="D810" s="736"/>
      <c r="E810" s="736"/>
      <c r="F810" s="736"/>
      <c r="G810" s="736"/>
      <c r="H810" s="736"/>
      <c r="I810" s="736"/>
      <c r="J810" s="736"/>
      <c r="K810" s="296"/>
      <c r="L810" s="295"/>
      <c r="M810" s="295"/>
      <c r="N810" s="295"/>
      <c r="O810" s="293"/>
      <c r="P810" s="293"/>
      <c r="Q810" s="293"/>
      <c r="R810" s="293"/>
      <c r="S810" s="293"/>
      <c r="T810" s="293"/>
      <c r="U810" s="293"/>
      <c r="V810" s="293"/>
      <c r="W810" s="293"/>
      <c r="X810" s="293"/>
      <c r="Y810" s="293"/>
      <c r="Z810" s="293"/>
      <c r="AA810" s="293"/>
      <c r="AB810" s="293"/>
      <c r="AC810" s="293"/>
      <c r="AD810" s="293"/>
      <c r="AE810" s="293"/>
      <c r="AF810" s="293"/>
      <c r="AG810" s="293"/>
      <c r="AH810" s="293"/>
      <c r="AI810" s="293"/>
    </row>
    <row r="811" spans="1:35" ht="20.100000000000001" customHeight="1">
      <c r="A811" s="293"/>
      <c r="B811" s="293"/>
      <c r="C811" s="293"/>
      <c r="D811" s="735"/>
      <c r="E811" s="735"/>
      <c r="F811" s="735"/>
      <c r="G811" s="735"/>
      <c r="H811" s="735"/>
      <c r="I811" s="735"/>
      <c r="J811" s="735"/>
      <c r="K811" s="298"/>
      <c r="L811" s="298"/>
      <c r="M811" s="298"/>
      <c r="N811" s="298"/>
      <c r="O811" s="298"/>
      <c r="P811" s="298"/>
      <c r="Q811" s="298"/>
      <c r="R811" s="298"/>
      <c r="S811" s="293"/>
      <c r="T811" s="293"/>
      <c r="U811" s="293"/>
      <c r="V811" s="293"/>
      <c r="W811" s="293"/>
      <c r="X811" s="293"/>
      <c r="Y811" s="293"/>
      <c r="Z811" s="293"/>
      <c r="AA811" s="293"/>
      <c r="AB811" s="293"/>
      <c r="AC811" s="293"/>
      <c r="AD811" s="293"/>
      <c r="AE811" s="293"/>
      <c r="AF811" s="293"/>
      <c r="AG811" s="293"/>
      <c r="AH811" s="293"/>
      <c r="AI811" s="293"/>
    </row>
    <row r="812" spans="1:35" ht="20.100000000000001" customHeight="1">
      <c r="A812" s="293"/>
      <c r="B812" s="293"/>
      <c r="C812" s="293"/>
      <c r="D812" s="293"/>
      <c r="E812" s="293"/>
      <c r="F812" s="293"/>
      <c r="G812" s="293"/>
      <c r="H812" s="293"/>
      <c r="I812" s="293"/>
      <c r="J812" s="293"/>
      <c r="K812" s="293"/>
      <c r="L812" s="293"/>
      <c r="M812" s="293"/>
      <c r="N812" s="293"/>
      <c r="O812" s="293"/>
      <c r="P812" s="293"/>
      <c r="Q812" s="293"/>
      <c r="R812" s="293"/>
      <c r="S812" s="293"/>
      <c r="T812" s="293"/>
      <c r="U812" s="293"/>
      <c r="V812" s="293"/>
      <c r="W812" s="293"/>
      <c r="X812" s="293"/>
      <c r="Y812" s="293"/>
      <c r="Z812" s="293"/>
      <c r="AA812" s="293"/>
      <c r="AB812" s="293"/>
      <c r="AC812" s="293"/>
      <c r="AD812" s="293"/>
      <c r="AE812" s="293"/>
      <c r="AF812" s="293"/>
      <c r="AG812" s="293"/>
      <c r="AH812" s="293"/>
      <c r="AI812" s="293"/>
    </row>
    <row r="813" spans="1:35" ht="20.100000000000001" customHeight="1">
      <c r="A813" s="293"/>
      <c r="B813" s="293"/>
      <c r="C813" s="293"/>
      <c r="D813" s="293"/>
      <c r="E813" s="293"/>
      <c r="F813" s="728"/>
      <c r="G813" s="728"/>
      <c r="H813" s="728"/>
      <c r="I813" s="728"/>
      <c r="J813" s="728"/>
      <c r="K813" s="734"/>
      <c r="L813" s="734"/>
      <c r="M813" s="734"/>
      <c r="N813" s="734"/>
      <c r="O813" s="734"/>
      <c r="P813" s="734"/>
      <c r="Q813" s="734"/>
      <c r="R813" s="336"/>
      <c r="S813" s="293"/>
      <c r="T813" s="293"/>
      <c r="U813" s="293"/>
      <c r="V813" s="293"/>
      <c r="W813" s="293"/>
      <c r="X813" s="293"/>
      <c r="Y813" s="293"/>
      <c r="Z813" s="293"/>
      <c r="AA813" s="293"/>
      <c r="AB813" s="293"/>
      <c r="AC813" s="293"/>
      <c r="AD813" s="293"/>
      <c r="AE813" s="293"/>
      <c r="AF813" s="293"/>
      <c r="AG813" s="293"/>
      <c r="AH813" s="293"/>
      <c r="AI813" s="293"/>
    </row>
    <row r="814" spans="1:35" ht="20.100000000000001" customHeight="1">
      <c r="A814" s="293"/>
      <c r="B814" s="293"/>
      <c r="C814" s="293"/>
      <c r="D814" s="293"/>
      <c r="E814" s="293"/>
      <c r="F814" s="293"/>
      <c r="G814" s="293"/>
      <c r="H814" s="293"/>
      <c r="I814" s="293"/>
      <c r="J814" s="293"/>
      <c r="K814" s="293"/>
      <c r="L814" s="293"/>
      <c r="M814" s="293"/>
      <c r="N814" s="293"/>
      <c r="O814" s="293"/>
      <c r="P814" s="293"/>
      <c r="Q814" s="293"/>
      <c r="R814" s="293"/>
      <c r="S814" s="293"/>
      <c r="T814" s="293"/>
      <c r="U814" s="293"/>
      <c r="V814" s="293"/>
      <c r="W814" s="293"/>
      <c r="X814" s="293"/>
      <c r="Y814" s="293"/>
      <c r="Z814" s="293"/>
      <c r="AA814" s="293"/>
      <c r="AB814" s="293"/>
      <c r="AC814" s="293"/>
      <c r="AD814" s="293"/>
      <c r="AE814" s="293"/>
      <c r="AF814" s="293"/>
      <c r="AG814" s="293"/>
      <c r="AH814" s="293"/>
      <c r="AI814" s="293"/>
    </row>
    <row r="815" spans="1:35" ht="20.100000000000001" customHeight="1">
      <c r="A815" s="293"/>
      <c r="B815" s="293"/>
      <c r="C815" s="293"/>
      <c r="D815" s="293"/>
      <c r="E815" s="293"/>
      <c r="F815" s="726"/>
      <c r="G815" s="726"/>
      <c r="H815" s="726"/>
      <c r="I815" s="726"/>
      <c r="J815" s="726"/>
      <c r="K815" s="726"/>
      <c r="L815" s="726"/>
      <c r="M815" s="726"/>
      <c r="N815" s="727"/>
      <c r="O815" s="727"/>
      <c r="P815" s="727"/>
      <c r="Q815" s="293"/>
      <c r="R815" s="293"/>
      <c r="S815" s="293"/>
      <c r="T815" s="293"/>
      <c r="U815" s="293"/>
      <c r="V815" s="293"/>
      <c r="W815" s="293"/>
      <c r="X815" s="293"/>
      <c r="Y815" s="293"/>
      <c r="Z815" s="293"/>
      <c r="AA815" s="293"/>
      <c r="AB815" s="293"/>
      <c r="AC815" s="293"/>
      <c r="AD815" s="293"/>
      <c r="AE815" s="293"/>
      <c r="AF815" s="293"/>
      <c r="AG815" s="293"/>
      <c r="AH815" s="293"/>
      <c r="AI815" s="293"/>
    </row>
    <row r="816" spans="1:35" ht="20.100000000000001" customHeight="1">
      <c r="A816" s="293"/>
      <c r="B816" s="293"/>
      <c r="C816" s="293"/>
      <c r="D816" s="293"/>
      <c r="E816" s="293"/>
      <c r="F816" s="726"/>
      <c r="G816" s="726"/>
      <c r="H816" s="726"/>
      <c r="I816" s="726"/>
      <c r="J816" s="726"/>
      <c r="K816" s="726"/>
      <c r="L816" s="726"/>
      <c r="M816" s="726"/>
      <c r="N816" s="727"/>
      <c r="O816" s="727"/>
      <c r="P816" s="727"/>
      <c r="Q816" s="293"/>
      <c r="R816" s="293"/>
      <c r="S816" s="293"/>
      <c r="T816" s="293"/>
      <c r="U816" s="293"/>
      <c r="V816" s="293"/>
      <c r="W816" s="293"/>
      <c r="X816" s="293"/>
      <c r="Y816" s="293"/>
      <c r="Z816" s="293"/>
      <c r="AA816" s="293"/>
      <c r="AB816" s="293"/>
      <c r="AC816" s="293"/>
      <c r="AD816" s="293"/>
      <c r="AE816" s="293"/>
      <c r="AF816" s="293"/>
      <c r="AG816" s="293"/>
      <c r="AH816" s="293"/>
      <c r="AI816" s="293"/>
    </row>
    <row r="817" spans="1:35" ht="20.100000000000001" customHeight="1">
      <c r="A817" s="293"/>
      <c r="B817" s="293"/>
      <c r="C817" s="293"/>
      <c r="D817" s="293"/>
      <c r="E817" s="293"/>
      <c r="F817" s="726"/>
      <c r="G817" s="726"/>
      <c r="H817" s="726"/>
      <c r="I817" s="726"/>
      <c r="J817" s="726"/>
      <c r="K817" s="726"/>
      <c r="L817" s="726"/>
      <c r="M817" s="726"/>
      <c r="N817" s="727"/>
      <c r="O817" s="727"/>
      <c r="P817" s="727"/>
      <c r="Q817" s="293"/>
      <c r="R817" s="293"/>
      <c r="S817" s="293"/>
      <c r="T817" s="293"/>
      <c r="U817" s="293"/>
      <c r="V817" s="293"/>
      <c r="W817" s="293"/>
      <c r="X817" s="293"/>
      <c r="Y817" s="293"/>
      <c r="Z817" s="293"/>
      <c r="AA817" s="293"/>
      <c r="AB817" s="293"/>
      <c r="AC817" s="293"/>
      <c r="AD817" s="293"/>
      <c r="AE817" s="293"/>
      <c r="AF817" s="293"/>
      <c r="AG817" s="293"/>
      <c r="AH817" s="293"/>
      <c r="AI817" s="293"/>
    </row>
    <row r="818" spans="1:35" ht="20.100000000000001" customHeight="1">
      <c r="A818" s="293"/>
      <c r="B818" s="293"/>
      <c r="C818" s="293"/>
      <c r="D818" s="293"/>
      <c r="E818" s="293"/>
      <c r="F818" s="293"/>
      <c r="G818" s="293"/>
      <c r="H818" s="293"/>
      <c r="I818" s="293"/>
      <c r="J818" s="293"/>
      <c r="K818" s="293"/>
      <c r="L818" s="293"/>
      <c r="M818" s="293"/>
      <c r="N818" s="293"/>
      <c r="O818" s="293"/>
      <c r="P818" s="293"/>
      <c r="Q818" s="293"/>
      <c r="R818" s="293"/>
      <c r="S818" s="293"/>
      <c r="T818" s="293"/>
      <c r="U818" s="293"/>
      <c r="V818" s="293"/>
      <c r="W818" s="293"/>
      <c r="X818" s="293"/>
      <c r="Y818" s="293"/>
      <c r="Z818" s="293"/>
      <c r="AA818" s="293"/>
      <c r="AB818" s="293"/>
      <c r="AC818" s="293"/>
      <c r="AD818" s="293"/>
      <c r="AE818" s="293"/>
      <c r="AF818" s="293"/>
      <c r="AG818" s="293"/>
      <c r="AH818" s="293"/>
      <c r="AI818" s="293"/>
    </row>
    <row r="819" spans="1:35" ht="22.5" customHeight="1">
      <c r="A819" s="293"/>
      <c r="B819" s="293"/>
      <c r="C819" s="293"/>
      <c r="D819" s="293"/>
      <c r="E819" s="293"/>
      <c r="F819" s="293"/>
      <c r="G819" s="293"/>
      <c r="H819" s="293"/>
      <c r="I819" s="293"/>
      <c r="J819" s="293"/>
      <c r="K819" s="293"/>
      <c r="L819" s="293"/>
      <c r="M819" s="293"/>
      <c r="N819" s="293"/>
      <c r="O819" s="293"/>
      <c r="P819" s="293"/>
      <c r="Q819" s="293"/>
      <c r="R819" s="293"/>
      <c r="S819" s="293"/>
      <c r="T819" s="293"/>
      <c r="U819" s="293"/>
      <c r="V819" s="293"/>
      <c r="W819" s="293"/>
      <c r="X819" s="293"/>
      <c r="Y819" s="293"/>
      <c r="Z819" s="293"/>
      <c r="AA819" s="293"/>
      <c r="AB819" s="293"/>
      <c r="AC819" s="293"/>
      <c r="AD819" s="293"/>
      <c r="AE819" s="293"/>
      <c r="AF819" s="293"/>
      <c r="AG819" s="293"/>
      <c r="AH819" s="293"/>
      <c r="AI819" s="293"/>
    </row>
    <row r="820" spans="1:35" ht="22.5" customHeight="1">
      <c r="A820" s="293"/>
      <c r="B820" s="293"/>
      <c r="C820" s="293"/>
      <c r="D820" s="293"/>
      <c r="E820" s="293"/>
      <c r="F820" s="293"/>
      <c r="G820" s="293"/>
      <c r="H820" s="293"/>
      <c r="I820" s="293"/>
      <c r="J820" s="293"/>
      <c r="K820" s="293"/>
      <c r="L820" s="293"/>
      <c r="M820" s="293"/>
      <c r="N820" s="293"/>
      <c r="O820" s="293"/>
      <c r="P820" s="293"/>
      <c r="Q820" s="293"/>
      <c r="R820" s="293"/>
      <c r="S820" s="293"/>
      <c r="T820" s="293"/>
      <c r="U820" s="293"/>
      <c r="V820" s="293"/>
      <c r="W820" s="293"/>
      <c r="X820" s="293"/>
      <c r="Y820" s="293"/>
      <c r="Z820" s="293"/>
      <c r="AA820" s="293"/>
      <c r="AB820" s="293"/>
      <c r="AC820" s="293"/>
      <c r="AD820" s="293"/>
      <c r="AE820" s="293"/>
      <c r="AF820" s="293"/>
      <c r="AG820" s="293"/>
      <c r="AH820" s="293"/>
      <c r="AI820" s="293"/>
    </row>
    <row r="821" spans="1:35" ht="20.100000000000001" customHeight="1">
      <c r="A821" s="293"/>
      <c r="B821" s="293"/>
      <c r="C821" s="293"/>
      <c r="D821" s="293"/>
      <c r="E821" s="293"/>
      <c r="F821" s="293"/>
      <c r="G821" s="293"/>
      <c r="H821" s="293"/>
      <c r="I821" s="293"/>
      <c r="J821" s="293"/>
      <c r="K821" s="293"/>
      <c r="L821" s="293"/>
      <c r="M821" s="293"/>
      <c r="N821" s="725"/>
      <c r="O821" s="725"/>
      <c r="P821" s="725"/>
      <c r="Q821" s="725"/>
      <c r="R821" s="334"/>
      <c r="S821" s="293"/>
      <c r="T821" s="293"/>
      <c r="U821" s="293"/>
      <c r="V821" s="293"/>
      <c r="W821" s="293"/>
      <c r="X821" s="293"/>
      <c r="Y821" s="293"/>
      <c r="Z821" s="293"/>
      <c r="AA821" s="293"/>
      <c r="AB821" s="293"/>
      <c r="AC821" s="293"/>
      <c r="AD821" s="293"/>
      <c r="AE821" s="293"/>
      <c r="AF821" s="293"/>
      <c r="AG821" s="293"/>
      <c r="AH821" s="293"/>
      <c r="AI821" s="293"/>
    </row>
    <row r="822" spans="1:35" ht="23.1" customHeight="1">
      <c r="A822" s="293"/>
      <c r="B822" s="293"/>
      <c r="C822" s="719"/>
      <c r="D822" s="719"/>
      <c r="E822" s="719"/>
      <c r="F822" s="719"/>
      <c r="G822" s="719"/>
      <c r="H822" s="719"/>
      <c r="I822" s="719"/>
      <c r="J822" s="719"/>
      <c r="K822" s="719"/>
      <c r="L822" s="719"/>
      <c r="M822" s="719"/>
      <c r="N822" s="297"/>
      <c r="O822" s="293"/>
      <c r="P822" s="293"/>
      <c r="Q822" s="293"/>
      <c r="R822" s="293"/>
      <c r="S822" s="293"/>
      <c r="T822" s="293"/>
      <c r="U822" s="293"/>
      <c r="V822" s="293"/>
      <c r="W822" s="293"/>
      <c r="X822" s="293"/>
      <c r="Y822" s="293"/>
      <c r="Z822" s="293"/>
      <c r="AA822" s="293"/>
      <c r="AB822" s="293"/>
      <c r="AC822" s="293"/>
      <c r="AD822" s="293"/>
      <c r="AE822" s="293"/>
      <c r="AF822" s="293"/>
      <c r="AG822" s="293"/>
      <c r="AH822" s="293"/>
      <c r="AI822" s="293"/>
    </row>
    <row r="823" spans="1:35" ht="20.100000000000001" customHeight="1">
      <c r="A823" s="293"/>
      <c r="B823" s="293"/>
      <c r="C823" s="293"/>
      <c r="D823" s="293"/>
      <c r="E823" s="293"/>
      <c r="F823" s="293"/>
      <c r="G823" s="293"/>
      <c r="H823" s="293"/>
      <c r="I823" s="293"/>
      <c r="J823" s="293"/>
      <c r="K823" s="293"/>
      <c r="L823" s="293"/>
      <c r="M823" s="293"/>
      <c r="N823" s="293"/>
      <c r="O823" s="293"/>
      <c r="P823" s="293"/>
      <c r="Q823" s="293"/>
      <c r="R823" s="293"/>
      <c r="S823" s="293"/>
      <c r="T823" s="293"/>
      <c r="U823" s="293"/>
      <c r="V823" s="293"/>
      <c r="W823" s="293"/>
      <c r="X823" s="293"/>
      <c r="Y823" s="293"/>
      <c r="Z823" s="293"/>
      <c r="AA823" s="293"/>
      <c r="AB823" s="293"/>
      <c r="AC823" s="293"/>
      <c r="AD823" s="293"/>
      <c r="AE823" s="293"/>
      <c r="AF823" s="293"/>
      <c r="AG823" s="293"/>
      <c r="AH823" s="293"/>
      <c r="AI823" s="293"/>
    </row>
    <row r="824" spans="1:35" ht="23.1" customHeight="1">
      <c r="A824" s="293"/>
      <c r="B824" s="293"/>
      <c r="C824" s="296"/>
      <c r="D824" s="719"/>
      <c r="E824" s="719"/>
      <c r="F824" s="719"/>
      <c r="G824" s="719"/>
      <c r="H824" s="719"/>
      <c r="I824" s="712"/>
      <c r="J824" s="712"/>
      <c r="K824" s="296"/>
      <c r="L824" s="296"/>
      <c r="M824" s="296"/>
      <c r="N824" s="293"/>
      <c r="O824" s="293"/>
      <c r="P824" s="293"/>
      <c r="Q824" s="293"/>
      <c r="R824" s="293"/>
      <c r="S824" s="293"/>
      <c r="T824" s="293"/>
      <c r="U824" s="293"/>
      <c r="V824" s="293"/>
      <c r="W824" s="293"/>
      <c r="X824" s="293"/>
      <c r="Y824" s="293"/>
      <c r="Z824" s="293"/>
      <c r="AA824" s="293"/>
      <c r="AB824" s="293"/>
      <c r="AC824" s="293"/>
      <c r="AD824" s="293"/>
      <c r="AE824" s="293"/>
      <c r="AF824" s="293"/>
      <c r="AG824" s="293"/>
      <c r="AH824" s="293"/>
      <c r="AI824" s="293"/>
    </row>
    <row r="825" spans="1:35" ht="20.100000000000001" customHeight="1">
      <c r="A825" s="293"/>
      <c r="B825" s="293"/>
      <c r="C825" s="293"/>
      <c r="D825" s="294"/>
      <c r="E825" s="294"/>
      <c r="F825" s="294"/>
      <c r="G825" s="294"/>
      <c r="H825" s="294"/>
      <c r="I825" s="294"/>
      <c r="J825" s="294"/>
      <c r="K825" s="293"/>
      <c r="L825" s="293"/>
      <c r="M825" s="293"/>
      <c r="N825" s="293"/>
      <c r="O825" s="293"/>
      <c r="P825" s="293"/>
      <c r="Q825" s="293"/>
      <c r="R825" s="293"/>
      <c r="S825" s="293"/>
      <c r="T825" s="293"/>
      <c r="U825" s="293"/>
      <c r="V825" s="293"/>
      <c r="W825" s="293"/>
      <c r="X825" s="293"/>
      <c r="Y825" s="293"/>
      <c r="Z825" s="293"/>
      <c r="AA825" s="293"/>
      <c r="AB825" s="293"/>
      <c r="AC825" s="293"/>
      <c r="AD825" s="293"/>
      <c r="AE825" s="293"/>
      <c r="AF825" s="293"/>
      <c r="AG825" s="293"/>
      <c r="AH825" s="293"/>
      <c r="AI825" s="293"/>
    </row>
    <row r="826" spans="1:35" ht="23.1" customHeight="1">
      <c r="A826" s="293"/>
      <c r="B826" s="293"/>
      <c r="C826" s="295"/>
      <c r="D826" s="736"/>
      <c r="E826" s="736"/>
      <c r="F826" s="736"/>
      <c r="G826" s="736"/>
      <c r="H826" s="736"/>
      <c r="I826" s="736"/>
      <c r="J826" s="736"/>
      <c r="K826" s="296"/>
      <c r="L826" s="295"/>
      <c r="M826" s="295"/>
      <c r="N826" s="295"/>
      <c r="O826" s="293"/>
      <c r="P826" s="293"/>
      <c r="Q826" s="293"/>
      <c r="R826" s="293"/>
      <c r="S826" s="293"/>
      <c r="T826" s="293"/>
      <c r="U826" s="293"/>
      <c r="V826" s="293"/>
      <c r="W826" s="293"/>
      <c r="X826" s="293"/>
      <c r="Y826" s="293"/>
      <c r="Z826" s="293"/>
      <c r="AA826" s="293"/>
      <c r="AB826" s="293"/>
      <c r="AC826" s="293"/>
      <c r="AD826" s="293"/>
      <c r="AE826" s="293"/>
      <c r="AF826" s="293"/>
      <c r="AG826" s="293"/>
      <c r="AH826" s="293"/>
      <c r="AI826" s="293"/>
    </row>
    <row r="827" spans="1:35" ht="20.100000000000001" customHeight="1">
      <c r="A827" s="293"/>
      <c r="B827" s="293"/>
      <c r="C827" s="293"/>
      <c r="D827" s="735"/>
      <c r="E827" s="735"/>
      <c r="F827" s="735"/>
      <c r="G827" s="735"/>
      <c r="H827" s="735"/>
      <c r="I827" s="735"/>
      <c r="J827" s="735"/>
      <c r="K827" s="298"/>
      <c r="L827" s="298"/>
      <c r="M827" s="298"/>
      <c r="N827" s="298"/>
      <c r="O827" s="298"/>
      <c r="P827" s="298"/>
      <c r="Q827" s="298"/>
      <c r="R827" s="298"/>
      <c r="S827" s="293"/>
      <c r="T827" s="293"/>
      <c r="U827" s="293"/>
      <c r="V827" s="293"/>
      <c r="W827" s="293"/>
      <c r="X827" s="293"/>
      <c r="Y827" s="293"/>
      <c r="Z827" s="293"/>
      <c r="AA827" s="293"/>
      <c r="AB827" s="293"/>
      <c r="AC827" s="293"/>
      <c r="AD827" s="293"/>
      <c r="AE827" s="293"/>
      <c r="AF827" s="293"/>
      <c r="AG827" s="293"/>
      <c r="AH827" s="293"/>
      <c r="AI827" s="293"/>
    </row>
    <row r="828" spans="1:35" ht="20.100000000000001" customHeight="1">
      <c r="A828" s="293"/>
      <c r="B828" s="293"/>
      <c r="C828" s="293"/>
      <c r="D828" s="293"/>
      <c r="E828" s="293"/>
      <c r="F828" s="293"/>
      <c r="G828" s="293"/>
      <c r="H828" s="293"/>
      <c r="I828" s="293"/>
      <c r="J828" s="293"/>
      <c r="K828" s="293"/>
      <c r="L828" s="293"/>
      <c r="M828" s="293"/>
      <c r="N828" s="293"/>
      <c r="O828" s="293"/>
      <c r="P828" s="293"/>
      <c r="Q828" s="293"/>
      <c r="R828" s="293"/>
      <c r="S828" s="293"/>
      <c r="T828" s="293"/>
      <c r="U828" s="293"/>
      <c r="V828" s="293"/>
      <c r="W828" s="293"/>
      <c r="X828" s="293"/>
      <c r="Y828" s="293"/>
      <c r="Z828" s="293"/>
      <c r="AA828" s="293"/>
      <c r="AB828" s="293"/>
      <c r="AC828" s="293"/>
      <c r="AD828" s="293"/>
      <c r="AE828" s="293"/>
      <c r="AF828" s="293"/>
      <c r="AG828" s="293"/>
      <c r="AH828" s="293"/>
      <c r="AI828" s="293"/>
    </row>
    <row r="829" spans="1:35" ht="20.100000000000001" customHeight="1">
      <c r="A829" s="293"/>
      <c r="B829" s="293"/>
      <c r="C829" s="293"/>
      <c r="D829" s="293"/>
      <c r="E829" s="293"/>
      <c r="F829" s="728"/>
      <c r="G829" s="728"/>
      <c r="H829" s="728"/>
      <c r="I829" s="728"/>
      <c r="J829" s="728"/>
      <c r="K829" s="734"/>
      <c r="L829" s="734"/>
      <c r="M829" s="734"/>
      <c r="N829" s="734"/>
      <c r="O829" s="734"/>
      <c r="P829" s="734"/>
      <c r="Q829" s="734"/>
      <c r="R829" s="336"/>
      <c r="S829" s="293"/>
      <c r="T829" s="293"/>
      <c r="U829" s="293"/>
      <c r="V829" s="293"/>
      <c r="W829" s="293"/>
      <c r="X829" s="293"/>
      <c r="Y829" s="293"/>
      <c r="Z829" s="293"/>
      <c r="AA829" s="293"/>
      <c r="AB829" s="293"/>
      <c r="AC829" s="293"/>
      <c r="AD829" s="293"/>
      <c r="AE829" s="293"/>
      <c r="AF829" s="293"/>
      <c r="AG829" s="293"/>
      <c r="AH829" s="293"/>
      <c r="AI829" s="293"/>
    </row>
    <row r="830" spans="1:35" ht="20.100000000000001" customHeight="1">
      <c r="A830" s="293"/>
      <c r="B830" s="293"/>
      <c r="C830" s="293"/>
      <c r="D830" s="293"/>
      <c r="E830" s="293"/>
      <c r="F830" s="293"/>
      <c r="G830" s="293"/>
      <c r="H830" s="293"/>
      <c r="I830" s="293"/>
      <c r="J830" s="293"/>
      <c r="K830" s="293"/>
      <c r="L830" s="293"/>
      <c r="M830" s="293"/>
      <c r="N830" s="293"/>
      <c r="O830" s="293"/>
      <c r="P830" s="293"/>
      <c r="Q830" s="293"/>
      <c r="R830" s="293"/>
      <c r="S830" s="293"/>
      <c r="T830" s="293"/>
      <c r="U830" s="293"/>
      <c r="V830" s="293"/>
      <c r="W830" s="293"/>
      <c r="X830" s="293"/>
      <c r="Y830" s="293"/>
      <c r="Z830" s="293"/>
      <c r="AA830" s="293"/>
      <c r="AB830" s="293"/>
      <c r="AC830" s="293"/>
      <c r="AD830" s="293"/>
      <c r="AE830" s="293"/>
      <c r="AF830" s="293"/>
      <c r="AG830" s="293"/>
      <c r="AH830" s="293"/>
      <c r="AI830" s="293"/>
    </row>
    <row r="831" spans="1:35" ht="20.100000000000001" customHeight="1">
      <c r="A831" s="293"/>
      <c r="B831" s="293"/>
      <c r="C831" s="293"/>
      <c r="D831" s="293"/>
      <c r="E831" s="293"/>
      <c r="F831" s="726"/>
      <c r="G831" s="726"/>
      <c r="H831" s="726"/>
      <c r="I831" s="726"/>
      <c r="J831" s="726"/>
      <c r="K831" s="726"/>
      <c r="L831" s="726"/>
      <c r="M831" s="726"/>
      <c r="N831" s="727"/>
      <c r="O831" s="727"/>
      <c r="P831" s="727"/>
      <c r="Q831" s="293"/>
      <c r="R831" s="293"/>
      <c r="S831" s="293"/>
      <c r="T831" s="293"/>
      <c r="U831" s="293"/>
      <c r="V831" s="293"/>
      <c r="W831" s="293"/>
      <c r="X831" s="293"/>
      <c r="Y831" s="293"/>
      <c r="Z831" s="293"/>
      <c r="AA831" s="293"/>
      <c r="AB831" s="293"/>
      <c r="AC831" s="293"/>
      <c r="AD831" s="293"/>
      <c r="AE831" s="293"/>
      <c r="AF831" s="293"/>
      <c r="AG831" s="293"/>
      <c r="AH831" s="293"/>
      <c r="AI831" s="293"/>
    </row>
    <row r="832" spans="1:35" ht="20.100000000000001" customHeight="1">
      <c r="A832" s="293"/>
      <c r="B832" s="293"/>
      <c r="C832" s="293"/>
      <c r="D832" s="293"/>
      <c r="E832" s="293"/>
      <c r="F832" s="726"/>
      <c r="G832" s="726"/>
      <c r="H832" s="726"/>
      <c r="I832" s="726"/>
      <c r="J832" s="726"/>
      <c r="K832" s="726"/>
      <c r="L832" s="726"/>
      <c r="M832" s="726"/>
      <c r="N832" s="727"/>
      <c r="O832" s="727"/>
      <c r="P832" s="727"/>
      <c r="Q832" s="293"/>
      <c r="R832" s="293"/>
      <c r="S832" s="293"/>
      <c r="T832" s="293"/>
      <c r="U832" s="293"/>
      <c r="V832" s="293"/>
      <c r="W832" s="293"/>
      <c r="X832" s="293"/>
      <c r="Y832" s="293"/>
      <c r="Z832" s="293"/>
      <c r="AA832" s="293"/>
      <c r="AB832" s="293"/>
      <c r="AC832" s="293"/>
      <c r="AD832" s="293"/>
      <c r="AE832" s="293"/>
      <c r="AF832" s="293"/>
      <c r="AG832" s="293"/>
      <c r="AH832" s="293"/>
      <c r="AI832" s="293"/>
    </row>
    <row r="833" spans="1:35" ht="20.100000000000001" customHeight="1">
      <c r="A833" s="293"/>
      <c r="B833" s="293"/>
      <c r="C833" s="293"/>
      <c r="D833" s="293"/>
      <c r="E833" s="293"/>
      <c r="F833" s="726"/>
      <c r="G833" s="726"/>
      <c r="H833" s="726"/>
      <c r="I833" s="726"/>
      <c r="J833" s="726"/>
      <c r="K833" s="726"/>
      <c r="L833" s="726"/>
      <c r="M833" s="726"/>
      <c r="N833" s="727"/>
      <c r="O833" s="727"/>
      <c r="P833" s="727"/>
      <c r="Q833" s="293"/>
      <c r="R833" s="293"/>
      <c r="S833" s="293"/>
      <c r="T833" s="293"/>
      <c r="U833" s="293"/>
      <c r="V833" s="293"/>
      <c r="W833" s="293"/>
      <c r="X833" s="293"/>
      <c r="Y833" s="293"/>
      <c r="Z833" s="293"/>
      <c r="AA833" s="293"/>
      <c r="AB833" s="293"/>
      <c r="AC833" s="293"/>
      <c r="AD833" s="293"/>
      <c r="AE833" s="293"/>
      <c r="AF833" s="293"/>
      <c r="AG833" s="293"/>
      <c r="AH833" s="293"/>
      <c r="AI833" s="293"/>
    </row>
    <row r="834" spans="1:35" ht="20.100000000000001" customHeight="1">
      <c r="A834" s="293"/>
      <c r="B834" s="293"/>
      <c r="C834" s="293"/>
      <c r="D834" s="293"/>
      <c r="E834" s="293"/>
      <c r="F834" s="293"/>
      <c r="G834" s="293"/>
      <c r="H834" s="293"/>
      <c r="I834" s="293"/>
      <c r="J834" s="293"/>
      <c r="K834" s="293"/>
      <c r="L834" s="293"/>
      <c r="M834" s="293"/>
      <c r="N834" s="293"/>
      <c r="O834" s="293"/>
      <c r="P834" s="293"/>
      <c r="Q834" s="293"/>
      <c r="R834" s="293"/>
      <c r="S834" s="293"/>
      <c r="T834" s="293"/>
      <c r="U834" s="293"/>
      <c r="V834" s="293"/>
      <c r="W834" s="293"/>
      <c r="X834" s="293"/>
      <c r="Y834" s="293"/>
      <c r="Z834" s="293"/>
      <c r="AA834" s="293"/>
      <c r="AB834" s="293"/>
      <c r="AC834" s="293"/>
      <c r="AD834" s="293"/>
      <c r="AE834" s="293"/>
      <c r="AF834" s="293"/>
      <c r="AG834" s="293"/>
      <c r="AH834" s="293"/>
      <c r="AI834" s="293"/>
    </row>
    <row r="835" spans="1:35" ht="22.5" customHeight="1">
      <c r="A835" s="293"/>
      <c r="B835" s="293"/>
      <c r="C835" s="293"/>
      <c r="D835" s="293"/>
      <c r="E835" s="293"/>
      <c r="F835" s="293"/>
      <c r="G835" s="293"/>
      <c r="H835" s="293"/>
      <c r="I835" s="293"/>
      <c r="J835" s="293"/>
      <c r="K835" s="293"/>
      <c r="L835" s="293"/>
      <c r="M835" s="293"/>
      <c r="N835" s="293"/>
      <c r="O835" s="293"/>
      <c r="P835" s="293"/>
      <c r="Q835" s="293"/>
      <c r="R835" s="293"/>
      <c r="S835" s="293"/>
      <c r="T835" s="293"/>
      <c r="U835" s="293"/>
      <c r="V835" s="293"/>
      <c r="W835" s="293"/>
      <c r="X835" s="293"/>
      <c r="Y835" s="293"/>
      <c r="Z835" s="293"/>
      <c r="AA835" s="293"/>
      <c r="AB835" s="293"/>
      <c r="AC835" s="293"/>
      <c r="AD835" s="293"/>
      <c r="AE835" s="293"/>
      <c r="AF835" s="293"/>
      <c r="AG835" s="293"/>
      <c r="AH835" s="293"/>
      <c r="AI835" s="293"/>
    </row>
    <row r="836" spans="1:35" ht="22.5" customHeight="1">
      <c r="A836" s="293"/>
      <c r="B836" s="293"/>
      <c r="C836" s="293"/>
      <c r="D836" s="293"/>
      <c r="E836" s="293"/>
      <c r="F836" s="293"/>
      <c r="G836" s="293"/>
      <c r="H836" s="293"/>
      <c r="I836" s="293"/>
      <c r="J836" s="293"/>
      <c r="K836" s="293"/>
      <c r="L836" s="293"/>
      <c r="M836" s="293"/>
      <c r="N836" s="293"/>
      <c r="O836" s="293"/>
      <c r="P836" s="293"/>
      <c r="Q836" s="293"/>
      <c r="R836" s="293"/>
      <c r="S836" s="293"/>
      <c r="T836" s="293"/>
      <c r="U836" s="293"/>
      <c r="V836" s="293"/>
      <c r="W836" s="293"/>
      <c r="X836" s="293"/>
      <c r="Y836" s="293"/>
      <c r="Z836" s="293"/>
      <c r="AA836" s="293"/>
      <c r="AB836" s="293"/>
      <c r="AC836" s="293"/>
      <c r="AD836" s="293"/>
      <c r="AE836" s="293"/>
      <c r="AF836" s="293"/>
      <c r="AG836" s="293"/>
      <c r="AH836" s="293"/>
      <c r="AI836" s="293"/>
    </row>
    <row r="837" spans="1:35" ht="20.100000000000001" customHeight="1">
      <c r="A837" s="293"/>
      <c r="B837" s="293"/>
      <c r="C837" s="293"/>
      <c r="D837" s="293"/>
      <c r="E837" s="293"/>
      <c r="F837" s="293"/>
      <c r="G837" s="293"/>
      <c r="H837" s="293"/>
      <c r="I837" s="293"/>
      <c r="J837" s="293"/>
      <c r="K837" s="293"/>
      <c r="L837" s="293"/>
      <c r="M837" s="293"/>
      <c r="N837" s="725"/>
      <c r="O837" s="725"/>
      <c r="P837" s="725"/>
      <c r="Q837" s="725"/>
      <c r="R837" s="334"/>
      <c r="S837" s="293"/>
      <c r="T837" s="293"/>
      <c r="U837" s="293"/>
      <c r="V837" s="293"/>
      <c r="W837" s="293"/>
      <c r="X837" s="293"/>
      <c r="Y837" s="293"/>
      <c r="Z837" s="293"/>
      <c r="AA837" s="293"/>
      <c r="AB837" s="293"/>
      <c r="AC837" s="293"/>
      <c r="AD837" s="293"/>
      <c r="AE837" s="293"/>
      <c r="AF837" s="293"/>
      <c r="AG837" s="293"/>
      <c r="AH837" s="293"/>
      <c r="AI837" s="293"/>
    </row>
    <row r="838" spans="1:35" ht="23.1" customHeight="1">
      <c r="A838" s="293"/>
      <c r="B838" s="293"/>
      <c r="C838" s="719"/>
      <c r="D838" s="719"/>
      <c r="E838" s="719"/>
      <c r="F838" s="719"/>
      <c r="G838" s="719"/>
      <c r="H838" s="719"/>
      <c r="I838" s="719"/>
      <c r="J838" s="719"/>
      <c r="K838" s="719"/>
      <c r="L838" s="719"/>
      <c r="M838" s="719"/>
      <c r="N838" s="297"/>
      <c r="O838" s="293"/>
      <c r="P838" s="293"/>
      <c r="Q838" s="293"/>
      <c r="R838" s="293"/>
      <c r="S838" s="293"/>
      <c r="T838" s="293"/>
      <c r="U838" s="293"/>
      <c r="V838" s="293"/>
      <c r="W838" s="293"/>
      <c r="X838" s="293"/>
      <c r="Y838" s="293"/>
      <c r="Z838" s="293"/>
      <c r="AA838" s="293"/>
      <c r="AB838" s="293"/>
      <c r="AC838" s="293"/>
      <c r="AD838" s="293"/>
      <c r="AE838" s="293"/>
      <c r="AF838" s="293"/>
      <c r="AG838" s="293"/>
      <c r="AH838" s="293"/>
      <c r="AI838" s="293"/>
    </row>
    <row r="839" spans="1:35" ht="20.100000000000001" customHeight="1">
      <c r="A839" s="293"/>
      <c r="B839" s="293"/>
      <c r="C839" s="293"/>
      <c r="D839" s="293"/>
      <c r="E839" s="293"/>
      <c r="F839" s="293"/>
      <c r="G839" s="293"/>
      <c r="H839" s="293"/>
      <c r="I839" s="293"/>
      <c r="J839" s="293"/>
      <c r="K839" s="293"/>
      <c r="L839" s="293"/>
      <c r="M839" s="293"/>
      <c r="N839" s="293"/>
      <c r="O839" s="293"/>
      <c r="P839" s="293"/>
      <c r="Q839" s="293"/>
      <c r="R839" s="293"/>
      <c r="S839" s="293"/>
      <c r="T839" s="293"/>
      <c r="U839" s="293"/>
      <c r="V839" s="293"/>
      <c r="W839" s="293"/>
      <c r="X839" s="293"/>
      <c r="Y839" s="293"/>
      <c r="Z839" s="293"/>
      <c r="AA839" s="293"/>
      <c r="AB839" s="293"/>
      <c r="AC839" s="293"/>
      <c r="AD839" s="293"/>
      <c r="AE839" s="293"/>
      <c r="AF839" s="293"/>
      <c r="AG839" s="293"/>
      <c r="AH839" s="293"/>
      <c r="AI839" s="293"/>
    </row>
    <row r="840" spans="1:35" ht="23.1" customHeight="1">
      <c r="A840" s="293"/>
      <c r="B840" s="293"/>
      <c r="C840" s="296"/>
      <c r="D840" s="719"/>
      <c r="E840" s="719"/>
      <c r="F840" s="719"/>
      <c r="G840" s="719"/>
      <c r="H840" s="719"/>
      <c r="I840" s="712"/>
      <c r="J840" s="712"/>
      <c r="K840" s="296"/>
      <c r="L840" s="296"/>
      <c r="M840" s="296"/>
      <c r="N840" s="293"/>
      <c r="O840" s="293"/>
      <c r="P840" s="293"/>
      <c r="Q840" s="293"/>
      <c r="R840" s="293"/>
      <c r="S840" s="293"/>
      <c r="T840" s="293"/>
      <c r="U840" s="293"/>
      <c r="V840" s="293"/>
      <c r="W840" s="293"/>
      <c r="X840" s="293"/>
      <c r="Y840" s="293"/>
      <c r="Z840" s="293"/>
      <c r="AA840" s="293"/>
      <c r="AB840" s="293"/>
      <c r="AC840" s="293"/>
      <c r="AD840" s="293"/>
      <c r="AE840" s="293"/>
      <c r="AF840" s="293"/>
      <c r="AG840" s="293"/>
      <c r="AH840" s="293"/>
      <c r="AI840" s="293"/>
    </row>
    <row r="841" spans="1:35" ht="20.100000000000001" customHeight="1">
      <c r="A841" s="293"/>
      <c r="B841" s="293"/>
      <c r="C841" s="293"/>
      <c r="D841" s="294"/>
      <c r="E841" s="294"/>
      <c r="F841" s="294"/>
      <c r="G841" s="294"/>
      <c r="H841" s="294"/>
      <c r="I841" s="294"/>
      <c r="J841" s="294"/>
      <c r="K841" s="293"/>
      <c r="L841" s="293"/>
      <c r="M841" s="293"/>
      <c r="N841" s="293"/>
      <c r="O841" s="293"/>
      <c r="P841" s="293"/>
      <c r="Q841" s="293"/>
      <c r="R841" s="293"/>
      <c r="S841" s="293"/>
      <c r="T841" s="293"/>
      <c r="U841" s="293"/>
      <c r="V841" s="293"/>
      <c r="W841" s="293"/>
      <c r="X841" s="293"/>
      <c r="Y841" s="293"/>
      <c r="Z841" s="293"/>
      <c r="AA841" s="293"/>
      <c r="AB841" s="293"/>
      <c r="AC841" s="293"/>
      <c r="AD841" s="293"/>
      <c r="AE841" s="293"/>
      <c r="AF841" s="293"/>
      <c r="AG841" s="293"/>
      <c r="AH841" s="293"/>
      <c r="AI841" s="293"/>
    </row>
    <row r="842" spans="1:35" ht="23.1" customHeight="1">
      <c r="A842" s="293"/>
      <c r="B842" s="293"/>
      <c r="C842" s="295"/>
      <c r="D842" s="736"/>
      <c r="E842" s="736"/>
      <c r="F842" s="736"/>
      <c r="G842" s="736"/>
      <c r="H842" s="736"/>
      <c r="I842" s="736"/>
      <c r="J842" s="736"/>
      <c r="K842" s="296"/>
      <c r="L842" s="295"/>
      <c r="M842" s="295"/>
      <c r="N842" s="295"/>
      <c r="O842" s="293"/>
      <c r="P842" s="293"/>
      <c r="Q842" s="293"/>
      <c r="R842" s="293"/>
      <c r="S842" s="293"/>
      <c r="T842" s="293"/>
      <c r="U842" s="293"/>
      <c r="V842" s="293"/>
      <c r="W842" s="293"/>
      <c r="X842" s="293"/>
      <c r="Y842" s="293"/>
      <c r="Z842" s="293"/>
      <c r="AA842" s="293"/>
      <c r="AB842" s="293"/>
      <c r="AC842" s="293"/>
      <c r="AD842" s="293"/>
      <c r="AE842" s="293"/>
      <c r="AF842" s="293"/>
      <c r="AG842" s="293"/>
      <c r="AH842" s="293"/>
      <c r="AI842" s="293"/>
    </row>
    <row r="843" spans="1:35" ht="20.100000000000001" customHeight="1">
      <c r="A843" s="293"/>
      <c r="B843" s="293"/>
      <c r="C843" s="293"/>
      <c r="D843" s="735"/>
      <c r="E843" s="735"/>
      <c r="F843" s="735"/>
      <c r="G843" s="735"/>
      <c r="H843" s="735"/>
      <c r="I843" s="735"/>
      <c r="J843" s="735"/>
      <c r="K843" s="298"/>
      <c r="L843" s="298"/>
      <c r="M843" s="298"/>
      <c r="N843" s="298"/>
      <c r="O843" s="298"/>
      <c r="P843" s="298"/>
      <c r="Q843" s="298"/>
      <c r="R843" s="298"/>
      <c r="S843" s="293"/>
      <c r="T843" s="293"/>
      <c r="U843" s="293"/>
      <c r="V843" s="293"/>
      <c r="W843" s="293"/>
      <c r="X843" s="293"/>
      <c r="Y843" s="293"/>
      <c r="Z843" s="293"/>
      <c r="AA843" s="293"/>
      <c r="AB843" s="293"/>
      <c r="AC843" s="293"/>
      <c r="AD843" s="293"/>
      <c r="AE843" s="293"/>
      <c r="AF843" s="293"/>
      <c r="AG843" s="293"/>
      <c r="AH843" s="293"/>
      <c r="AI843" s="293"/>
    </row>
    <row r="844" spans="1:35" ht="20.100000000000001" customHeight="1">
      <c r="A844" s="293"/>
      <c r="B844" s="293"/>
      <c r="C844" s="293"/>
      <c r="D844" s="293"/>
      <c r="E844" s="293"/>
      <c r="F844" s="293"/>
      <c r="G844" s="293"/>
      <c r="H844" s="293"/>
      <c r="I844" s="293"/>
      <c r="J844" s="293"/>
      <c r="K844" s="293"/>
      <c r="L844" s="293"/>
      <c r="M844" s="293"/>
      <c r="N844" s="293"/>
      <c r="O844" s="293"/>
      <c r="P844" s="293"/>
      <c r="Q844" s="293"/>
      <c r="R844" s="293"/>
      <c r="S844" s="293"/>
      <c r="T844" s="293"/>
      <c r="U844" s="293"/>
      <c r="V844" s="293"/>
      <c r="W844" s="293"/>
      <c r="X844" s="293"/>
      <c r="Y844" s="293"/>
      <c r="Z844" s="293"/>
      <c r="AA844" s="293"/>
      <c r="AB844" s="293"/>
      <c r="AC844" s="293"/>
      <c r="AD844" s="293"/>
      <c r="AE844" s="293"/>
      <c r="AF844" s="293"/>
      <c r="AG844" s="293"/>
      <c r="AH844" s="293"/>
      <c r="AI844" s="293"/>
    </row>
    <row r="845" spans="1:35" ht="20.100000000000001" customHeight="1">
      <c r="A845" s="293"/>
      <c r="B845" s="293"/>
      <c r="C845" s="293"/>
      <c r="D845" s="293"/>
      <c r="E845" s="293"/>
      <c r="F845" s="728"/>
      <c r="G845" s="728"/>
      <c r="H845" s="728"/>
      <c r="I845" s="728"/>
      <c r="J845" s="728"/>
      <c r="K845" s="734"/>
      <c r="L845" s="734"/>
      <c r="M845" s="734"/>
      <c r="N845" s="734"/>
      <c r="O845" s="734"/>
      <c r="P845" s="734"/>
      <c r="Q845" s="734"/>
      <c r="R845" s="336"/>
      <c r="S845" s="293"/>
      <c r="T845" s="293"/>
      <c r="U845" s="293"/>
      <c r="V845" s="293"/>
      <c r="W845" s="293"/>
      <c r="X845" s="293"/>
      <c r="Y845" s="293"/>
      <c r="Z845" s="293"/>
      <c r="AA845" s="293"/>
      <c r="AB845" s="293"/>
      <c r="AC845" s="293"/>
      <c r="AD845" s="293"/>
      <c r="AE845" s="293"/>
      <c r="AF845" s="293"/>
      <c r="AG845" s="293"/>
      <c r="AH845" s="293"/>
      <c r="AI845" s="293"/>
    </row>
    <row r="846" spans="1:35" ht="20.100000000000001" customHeight="1">
      <c r="A846" s="293"/>
      <c r="B846" s="293"/>
      <c r="C846" s="293"/>
      <c r="D846" s="293"/>
      <c r="E846" s="293"/>
      <c r="F846" s="293"/>
      <c r="G846" s="293"/>
      <c r="H846" s="293"/>
      <c r="I846" s="293"/>
      <c r="J846" s="293"/>
      <c r="K846" s="293"/>
      <c r="L846" s="293"/>
      <c r="M846" s="293"/>
      <c r="N846" s="293"/>
      <c r="O846" s="293"/>
      <c r="P846" s="293"/>
      <c r="Q846" s="293"/>
      <c r="R846" s="293"/>
      <c r="S846" s="293"/>
      <c r="T846" s="293"/>
      <c r="U846" s="293"/>
      <c r="V846" s="293"/>
      <c r="W846" s="293"/>
      <c r="X846" s="293"/>
      <c r="Y846" s="293"/>
      <c r="Z846" s="293"/>
      <c r="AA846" s="293"/>
      <c r="AB846" s="293"/>
      <c r="AC846" s="293"/>
      <c r="AD846" s="293"/>
      <c r="AE846" s="293"/>
      <c r="AF846" s="293"/>
      <c r="AG846" s="293"/>
      <c r="AH846" s="293"/>
      <c r="AI846" s="293"/>
    </row>
    <row r="847" spans="1:35" ht="20.100000000000001" customHeight="1">
      <c r="A847" s="293"/>
      <c r="B847" s="293"/>
      <c r="C847" s="293"/>
      <c r="D847" s="293"/>
      <c r="E847" s="293"/>
      <c r="F847" s="726"/>
      <c r="G847" s="726"/>
      <c r="H847" s="726"/>
      <c r="I847" s="726"/>
      <c r="J847" s="726"/>
      <c r="K847" s="726"/>
      <c r="L847" s="726"/>
      <c r="M847" s="726"/>
      <c r="N847" s="727"/>
      <c r="O847" s="727"/>
      <c r="P847" s="727"/>
      <c r="Q847" s="293"/>
      <c r="R847" s="293"/>
      <c r="S847" s="293"/>
      <c r="T847" s="293"/>
      <c r="U847" s="293"/>
      <c r="V847" s="293"/>
      <c r="W847" s="293"/>
      <c r="X847" s="293"/>
      <c r="Y847" s="293"/>
      <c r="Z847" s="293"/>
      <c r="AA847" s="293"/>
      <c r="AB847" s="293"/>
      <c r="AC847" s="293"/>
      <c r="AD847" s="293"/>
      <c r="AE847" s="293"/>
      <c r="AF847" s="293"/>
      <c r="AG847" s="293"/>
      <c r="AH847" s="293"/>
      <c r="AI847" s="293"/>
    </row>
    <row r="848" spans="1:35" ht="20.100000000000001" customHeight="1">
      <c r="A848" s="293"/>
      <c r="B848" s="293"/>
      <c r="C848" s="293"/>
      <c r="D848" s="293"/>
      <c r="E848" s="293"/>
      <c r="F848" s="726"/>
      <c r="G848" s="726"/>
      <c r="H848" s="726"/>
      <c r="I848" s="726"/>
      <c r="J848" s="726"/>
      <c r="K848" s="726"/>
      <c r="L848" s="726"/>
      <c r="M848" s="726"/>
      <c r="N848" s="727"/>
      <c r="O848" s="727"/>
      <c r="P848" s="727"/>
      <c r="Q848" s="293"/>
      <c r="R848" s="293"/>
      <c r="S848" s="293"/>
      <c r="T848" s="293"/>
      <c r="U848" s="293"/>
      <c r="V848" s="293"/>
      <c r="W848" s="293"/>
      <c r="X848" s="293"/>
      <c r="Y848" s="293"/>
      <c r="Z848" s="293"/>
      <c r="AA848" s="293"/>
      <c r="AB848" s="293"/>
      <c r="AC848" s="293"/>
      <c r="AD848" s="293"/>
      <c r="AE848" s="293"/>
      <c r="AF848" s="293"/>
      <c r="AG848" s="293"/>
      <c r="AH848" s="293"/>
      <c r="AI848" s="293"/>
    </row>
    <row r="849" spans="1:35" ht="20.100000000000001" customHeight="1">
      <c r="A849" s="293"/>
      <c r="B849" s="293"/>
      <c r="C849" s="293"/>
      <c r="D849" s="293"/>
      <c r="E849" s="293"/>
      <c r="F849" s="726"/>
      <c r="G849" s="726"/>
      <c r="H849" s="726"/>
      <c r="I849" s="726"/>
      <c r="J849" s="726"/>
      <c r="K849" s="726"/>
      <c r="L849" s="726"/>
      <c r="M849" s="726"/>
      <c r="N849" s="727"/>
      <c r="O849" s="727"/>
      <c r="P849" s="727"/>
      <c r="Q849" s="293"/>
      <c r="R849" s="293"/>
      <c r="S849" s="293"/>
      <c r="T849" s="293"/>
      <c r="U849" s="293"/>
      <c r="V849" s="293"/>
      <c r="W849" s="293"/>
      <c r="X849" s="293"/>
      <c r="Y849" s="293"/>
      <c r="Z849" s="293"/>
      <c r="AA849" s="293"/>
      <c r="AB849" s="293"/>
      <c r="AC849" s="293"/>
      <c r="AD849" s="293"/>
      <c r="AE849" s="293"/>
      <c r="AF849" s="293"/>
      <c r="AG849" s="293"/>
      <c r="AH849" s="293"/>
      <c r="AI849" s="293"/>
    </row>
    <row r="850" spans="1:35" ht="20.100000000000001" customHeight="1">
      <c r="A850" s="293"/>
      <c r="B850" s="293"/>
      <c r="C850" s="293"/>
      <c r="D850" s="293"/>
      <c r="E850" s="293"/>
      <c r="F850" s="293"/>
      <c r="G850" s="293"/>
      <c r="H850" s="293"/>
      <c r="I850" s="293"/>
      <c r="J850" s="293"/>
      <c r="K850" s="293"/>
      <c r="L850" s="293"/>
      <c r="M850" s="293"/>
      <c r="N850" s="293"/>
      <c r="O850" s="293"/>
      <c r="P850" s="293"/>
      <c r="Q850" s="293"/>
      <c r="R850" s="293"/>
      <c r="S850" s="293"/>
      <c r="T850" s="293"/>
      <c r="U850" s="293"/>
      <c r="V850" s="293"/>
      <c r="W850" s="293"/>
      <c r="X850" s="293"/>
      <c r="Y850" s="293"/>
      <c r="Z850" s="293"/>
      <c r="AA850" s="293"/>
      <c r="AB850" s="293"/>
      <c r="AC850" s="293"/>
      <c r="AD850" s="293"/>
      <c r="AE850" s="293"/>
      <c r="AF850" s="293"/>
      <c r="AG850" s="293"/>
      <c r="AH850" s="293"/>
      <c r="AI850" s="293"/>
    </row>
    <row r="851" spans="1:35" ht="20.100000000000001" customHeight="1">
      <c r="A851" s="293"/>
      <c r="B851" s="293"/>
      <c r="C851" s="293"/>
      <c r="D851" s="293"/>
      <c r="E851" s="293"/>
      <c r="F851" s="293"/>
      <c r="G851" s="293"/>
      <c r="H851" s="293"/>
      <c r="I851" s="293"/>
      <c r="J851" s="293"/>
      <c r="K851" s="293"/>
      <c r="L851" s="293"/>
      <c r="M851" s="293"/>
      <c r="N851" s="725"/>
      <c r="O851" s="725"/>
      <c r="P851" s="725"/>
      <c r="Q851" s="725"/>
      <c r="R851" s="334"/>
      <c r="S851" s="293"/>
      <c r="T851" s="293"/>
      <c r="U851" s="293"/>
      <c r="V851" s="293"/>
      <c r="W851" s="293"/>
      <c r="X851" s="293"/>
      <c r="Y851" s="293"/>
      <c r="Z851" s="293"/>
      <c r="AA851" s="293"/>
      <c r="AB851" s="293"/>
      <c r="AC851" s="293"/>
      <c r="AD851" s="293"/>
      <c r="AE851" s="293"/>
      <c r="AF851" s="293"/>
      <c r="AG851" s="293"/>
      <c r="AH851" s="293"/>
      <c r="AI851" s="293"/>
    </row>
    <row r="852" spans="1:35" ht="23.1" customHeight="1">
      <c r="A852" s="293"/>
      <c r="B852" s="293"/>
      <c r="C852" s="719"/>
      <c r="D852" s="719"/>
      <c r="E852" s="719"/>
      <c r="F852" s="719"/>
      <c r="G852" s="719"/>
      <c r="H852" s="719"/>
      <c r="I852" s="719"/>
      <c r="J852" s="719"/>
      <c r="K852" s="719"/>
      <c r="L852" s="719"/>
      <c r="M852" s="719"/>
      <c r="N852" s="297"/>
      <c r="O852" s="293"/>
      <c r="P852" s="293"/>
      <c r="Q852" s="293"/>
      <c r="R852" s="293"/>
      <c r="S852" s="293"/>
      <c r="T852" s="293"/>
      <c r="U852" s="293"/>
      <c r="V852" s="293"/>
      <c r="W852" s="293"/>
      <c r="X852" s="293"/>
      <c r="Y852" s="293"/>
      <c r="Z852" s="293"/>
      <c r="AA852" s="293"/>
      <c r="AB852" s="293"/>
      <c r="AC852" s="293"/>
      <c r="AD852" s="293"/>
      <c r="AE852" s="293"/>
      <c r="AF852" s="293"/>
      <c r="AG852" s="293"/>
      <c r="AH852" s="293"/>
      <c r="AI852" s="293"/>
    </row>
    <row r="853" spans="1:35" ht="20.100000000000001" customHeight="1">
      <c r="A853" s="293"/>
      <c r="B853" s="293"/>
      <c r="C853" s="293"/>
      <c r="D853" s="293"/>
      <c r="E853" s="293"/>
      <c r="F853" s="293"/>
      <c r="G853" s="293"/>
      <c r="H853" s="293"/>
      <c r="I853" s="293"/>
      <c r="J853" s="293"/>
      <c r="K853" s="293"/>
      <c r="L853" s="293"/>
      <c r="M853" s="293"/>
      <c r="N853" s="293"/>
      <c r="O853" s="293"/>
      <c r="P853" s="293"/>
      <c r="Q853" s="293"/>
      <c r="R853" s="293"/>
      <c r="S853" s="293"/>
      <c r="T853" s="293"/>
      <c r="U853" s="293"/>
      <c r="V853" s="293"/>
      <c r="W853" s="293"/>
      <c r="X853" s="293"/>
      <c r="Y853" s="293"/>
      <c r="Z853" s="293"/>
      <c r="AA853" s="293"/>
      <c r="AB853" s="293"/>
      <c r="AC853" s="293"/>
      <c r="AD853" s="293"/>
      <c r="AE853" s="293"/>
      <c r="AF853" s="293"/>
      <c r="AG853" s="293"/>
      <c r="AH853" s="293"/>
      <c r="AI853" s="293"/>
    </row>
    <row r="854" spans="1:35" ht="23.1" customHeight="1">
      <c r="A854" s="293"/>
      <c r="B854" s="293"/>
      <c r="C854" s="296"/>
      <c r="D854" s="719"/>
      <c r="E854" s="719"/>
      <c r="F854" s="719"/>
      <c r="G854" s="719"/>
      <c r="H854" s="719"/>
      <c r="I854" s="712"/>
      <c r="J854" s="712"/>
      <c r="K854" s="296"/>
      <c r="L854" s="296"/>
      <c r="M854" s="296"/>
      <c r="N854" s="293"/>
      <c r="O854" s="293"/>
      <c r="P854" s="293"/>
      <c r="Q854" s="293"/>
      <c r="R854" s="293"/>
      <c r="S854" s="293"/>
      <c r="T854" s="293"/>
      <c r="U854" s="293"/>
      <c r="V854" s="293"/>
      <c r="W854" s="293"/>
      <c r="X854" s="293"/>
      <c r="Y854" s="293"/>
      <c r="Z854" s="293"/>
      <c r="AA854" s="293"/>
      <c r="AB854" s="293"/>
      <c r="AC854" s="293"/>
      <c r="AD854" s="293"/>
      <c r="AE854" s="293"/>
      <c r="AF854" s="293"/>
      <c r="AG854" s="293"/>
      <c r="AH854" s="293"/>
      <c r="AI854" s="293"/>
    </row>
    <row r="855" spans="1:35" ht="20.100000000000001" customHeight="1">
      <c r="A855" s="293"/>
      <c r="B855" s="293"/>
      <c r="C855" s="293"/>
      <c r="D855" s="302"/>
      <c r="E855" s="302"/>
      <c r="F855" s="302"/>
      <c r="G855" s="302"/>
      <c r="H855" s="302"/>
      <c r="I855" s="303"/>
      <c r="J855" s="303"/>
      <c r="K855" s="293"/>
      <c r="L855" s="293"/>
      <c r="M855" s="293"/>
      <c r="N855" s="293"/>
      <c r="O855" s="293"/>
      <c r="P855" s="293"/>
      <c r="Q855" s="293"/>
      <c r="R855" s="293"/>
      <c r="S855" s="293"/>
      <c r="T855" s="293"/>
      <c r="U855" s="293"/>
      <c r="V855" s="293"/>
      <c r="W855" s="293"/>
      <c r="X855" s="293"/>
      <c r="Y855" s="293"/>
      <c r="Z855" s="293"/>
      <c r="AA855" s="293"/>
      <c r="AB855" s="293"/>
      <c r="AC855" s="293"/>
      <c r="AD855" s="293"/>
      <c r="AE855" s="293"/>
      <c r="AF855" s="293"/>
      <c r="AG855" s="293"/>
      <c r="AH855" s="293"/>
      <c r="AI855" s="293"/>
    </row>
    <row r="856" spans="1:35" ht="23.1" customHeight="1">
      <c r="A856" s="293"/>
      <c r="B856" s="293"/>
      <c r="C856" s="295"/>
      <c r="D856" s="736"/>
      <c r="E856" s="736"/>
      <c r="F856" s="736"/>
      <c r="G856" s="736"/>
      <c r="H856" s="736"/>
      <c r="I856" s="736"/>
      <c r="J856" s="736"/>
      <c r="K856" s="296"/>
      <c r="L856" s="295"/>
      <c r="M856" s="295"/>
      <c r="N856" s="295"/>
      <c r="O856" s="293"/>
      <c r="P856" s="293"/>
      <c r="Q856" s="293"/>
      <c r="R856" s="293"/>
      <c r="S856" s="293"/>
      <c r="T856" s="293"/>
      <c r="U856" s="293"/>
      <c r="V856" s="293"/>
      <c r="W856" s="293"/>
      <c r="X856" s="293"/>
      <c r="Y856" s="293"/>
      <c r="Z856" s="293"/>
      <c r="AA856" s="293"/>
      <c r="AB856" s="293"/>
      <c r="AC856" s="293"/>
      <c r="AD856" s="293"/>
      <c r="AE856" s="293"/>
      <c r="AF856" s="293"/>
      <c r="AG856" s="293"/>
      <c r="AH856" s="293"/>
      <c r="AI856" s="293"/>
    </row>
    <row r="857" spans="1:35" ht="20.100000000000001" customHeight="1">
      <c r="A857" s="293"/>
      <c r="B857" s="293"/>
      <c r="C857" s="293"/>
      <c r="D857" s="735"/>
      <c r="E857" s="735"/>
      <c r="F857" s="735"/>
      <c r="G857" s="735"/>
      <c r="H857" s="735"/>
      <c r="I857" s="735"/>
      <c r="J857" s="735"/>
      <c r="K857" s="298"/>
      <c r="L857" s="298"/>
      <c r="M857" s="298"/>
      <c r="N857" s="298"/>
      <c r="O857" s="298"/>
      <c r="P857" s="298"/>
      <c r="Q857" s="298"/>
      <c r="R857" s="298"/>
      <c r="S857" s="293"/>
      <c r="T857" s="293"/>
      <c r="U857" s="293"/>
      <c r="V857" s="293"/>
      <c r="W857" s="293"/>
      <c r="X857" s="293"/>
      <c r="Y857" s="293"/>
      <c r="Z857" s="293"/>
      <c r="AA857" s="293"/>
      <c r="AB857" s="293"/>
      <c r="AC857" s="293"/>
      <c r="AD857" s="293"/>
      <c r="AE857" s="293"/>
      <c r="AF857" s="293"/>
      <c r="AG857" s="293"/>
      <c r="AH857" s="293"/>
      <c r="AI857" s="293"/>
    </row>
    <row r="858" spans="1:35" ht="20.100000000000001" customHeight="1">
      <c r="A858" s="293"/>
      <c r="B858" s="293"/>
      <c r="C858" s="293"/>
      <c r="D858" s="293"/>
      <c r="E858" s="293"/>
      <c r="F858" s="293"/>
      <c r="G858" s="293"/>
      <c r="H858" s="293"/>
      <c r="I858" s="293"/>
      <c r="J858" s="293"/>
      <c r="K858" s="293"/>
      <c r="L858" s="293"/>
      <c r="M858" s="293"/>
      <c r="N858" s="293"/>
      <c r="O858" s="293"/>
      <c r="P858" s="293"/>
      <c r="Q858" s="293"/>
      <c r="R858" s="293"/>
      <c r="S858" s="293"/>
      <c r="T858" s="293"/>
      <c r="U858" s="293"/>
      <c r="V858" s="293"/>
      <c r="W858" s="293"/>
      <c r="X858" s="293"/>
      <c r="Y858" s="293"/>
      <c r="Z858" s="293"/>
      <c r="AA858" s="293"/>
      <c r="AB858" s="293"/>
      <c r="AC858" s="293"/>
      <c r="AD858" s="293"/>
      <c r="AE858" s="293"/>
      <c r="AF858" s="293"/>
      <c r="AG858" s="293"/>
      <c r="AH858" s="293"/>
      <c r="AI858" s="293"/>
    </row>
    <row r="859" spans="1:35" ht="20.100000000000001" customHeight="1">
      <c r="A859" s="293"/>
      <c r="B859" s="293"/>
      <c r="C859" s="293"/>
      <c r="D859" s="293"/>
      <c r="E859" s="293"/>
      <c r="F859" s="728"/>
      <c r="G859" s="728"/>
      <c r="H859" s="728"/>
      <c r="I859" s="728"/>
      <c r="J859" s="728"/>
      <c r="K859" s="734"/>
      <c r="L859" s="734"/>
      <c r="M859" s="734"/>
      <c r="N859" s="734"/>
      <c r="O859" s="734"/>
      <c r="P859" s="734"/>
      <c r="Q859" s="734"/>
      <c r="R859" s="336"/>
      <c r="S859" s="293"/>
      <c r="T859" s="293"/>
      <c r="U859" s="293"/>
      <c r="V859" s="293"/>
      <c r="W859" s="293"/>
      <c r="X859" s="293"/>
      <c r="Y859" s="293"/>
      <c r="Z859" s="293"/>
      <c r="AA859" s="293"/>
      <c r="AB859" s="293"/>
      <c r="AC859" s="293"/>
      <c r="AD859" s="293"/>
      <c r="AE859" s="293"/>
      <c r="AF859" s="293"/>
      <c r="AG859" s="293"/>
      <c r="AH859" s="293"/>
      <c r="AI859" s="293"/>
    </row>
    <row r="860" spans="1:35" ht="20.100000000000001" customHeight="1">
      <c r="A860" s="293"/>
      <c r="B860" s="293"/>
      <c r="C860" s="293"/>
      <c r="D860" s="293"/>
      <c r="E860" s="293"/>
      <c r="F860" s="293"/>
      <c r="G860" s="293"/>
      <c r="H860" s="293"/>
      <c r="I860" s="293"/>
      <c r="J860" s="293"/>
      <c r="K860" s="293"/>
      <c r="L860" s="293"/>
      <c r="M860" s="293"/>
      <c r="N860" s="293"/>
      <c r="O860" s="293"/>
      <c r="P860" s="293"/>
      <c r="Q860" s="293"/>
      <c r="R860" s="293"/>
      <c r="S860" s="293"/>
      <c r="T860" s="293"/>
      <c r="U860" s="293"/>
      <c r="V860" s="293"/>
      <c r="W860" s="293"/>
      <c r="X860" s="293"/>
      <c r="Y860" s="293"/>
      <c r="Z860" s="293"/>
      <c r="AA860" s="293"/>
      <c r="AB860" s="293"/>
      <c r="AC860" s="293"/>
      <c r="AD860" s="293"/>
      <c r="AE860" s="293"/>
      <c r="AF860" s="293"/>
      <c r="AG860" s="293"/>
      <c r="AH860" s="293"/>
      <c r="AI860" s="293"/>
    </row>
    <row r="861" spans="1:35" ht="20.100000000000001" customHeight="1">
      <c r="A861" s="293"/>
      <c r="B861" s="293"/>
      <c r="C861" s="293"/>
      <c r="D861" s="293"/>
      <c r="E861" s="293"/>
      <c r="F861" s="726"/>
      <c r="G861" s="726"/>
      <c r="H861" s="726"/>
      <c r="I861" s="726"/>
      <c r="J861" s="726"/>
      <c r="K861" s="726"/>
      <c r="L861" s="726"/>
      <c r="M861" s="726"/>
      <c r="N861" s="727"/>
      <c r="O861" s="727"/>
      <c r="P861" s="727"/>
      <c r="Q861" s="293"/>
      <c r="R861" s="293"/>
      <c r="S861" s="293"/>
      <c r="T861" s="293"/>
      <c r="U861" s="293"/>
      <c r="V861" s="293"/>
      <c r="W861" s="293"/>
      <c r="X861" s="293"/>
      <c r="Y861" s="293"/>
      <c r="Z861" s="293"/>
      <c r="AA861" s="293"/>
      <c r="AB861" s="293"/>
      <c r="AC861" s="293"/>
      <c r="AD861" s="293"/>
      <c r="AE861" s="293"/>
      <c r="AF861" s="293"/>
      <c r="AG861" s="293"/>
      <c r="AH861" s="293"/>
      <c r="AI861" s="293"/>
    </row>
    <row r="862" spans="1:35" ht="20.100000000000001" customHeight="1">
      <c r="A862" s="293"/>
      <c r="B862" s="293"/>
      <c r="C862" s="293"/>
      <c r="D862" s="293"/>
      <c r="E862" s="293"/>
      <c r="F862" s="726"/>
      <c r="G862" s="726"/>
      <c r="H862" s="726"/>
      <c r="I862" s="726"/>
      <c r="J862" s="726"/>
      <c r="K862" s="726"/>
      <c r="L862" s="726"/>
      <c r="M862" s="726"/>
      <c r="N862" s="727"/>
      <c r="O862" s="727"/>
      <c r="P862" s="727"/>
      <c r="Q862" s="293"/>
      <c r="R862" s="293"/>
      <c r="S862" s="293"/>
      <c r="T862" s="293"/>
      <c r="U862" s="293"/>
      <c r="V862" s="293"/>
      <c r="W862" s="293"/>
      <c r="X862" s="293"/>
      <c r="Y862" s="293"/>
      <c r="Z862" s="293"/>
      <c r="AA862" s="293"/>
      <c r="AB862" s="293"/>
      <c r="AC862" s="293"/>
      <c r="AD862" s="293"/>
      <c r="AE862" s="293"/>
      <c r="AF862" s="293"/>
      <c r="AG862" s="293"/>
      <c r="AH862" s="293"/>
      <c r="AI862" s="293"/>
    </row>
    <row r="863" spans="1:35" ht="20.100000000000001" customHeight="1">
      <c r="A863" s="293"/>
      <c r="B863" s="293"/>
      <c r="C863" s="293"/>
      <c r="D863" s="293"/>
      <c r="E863" s="293"/>
      <c r="F863" s="726"/>
      <c r="G863" s="726"/>
      <c r="H863" s="726"/>
      <c r="I863" s="726"/>
      <c r="J863" s="726"/>
      <c r="K863" s="726"/>
      <c r="L863" s="726"/>
      <c r="M863" s="726"/>
      <c r="N863" s="727"/>
      <c r="O863" s="727"/>
      <c r="P863" s="727"/>
      <c r="Q863" s="293"/>
      <c r="R863" s="293"/>
      <c r="S863" s="293"/>
      <c r="T863" s="293"/>
      <c r="U863" s="293"/>
      <c r="V863" s="293"/>
      <c r="W863" s="293"/>
      <c r="X863" s="293"/>
      <c r="Y863" s="293"/>
      <c r="Z863" s="293"/>
      <c r="AA863" s="293"/>
      <c r="AB863" s="293"/>
      <c r="AC863" s="293"/>
      <c r="AD863" s="293"/>
      <c r="AE863" s="293"/>
      <c r="AF863" s="293"/>
      <c r="AG863" s="293"/>
      <c r="AH863" s="293"/>
      <c r="AI863" s="293"/>
    </row>
    <row r="864" spans="1:35" ht="20.100000000000001" customHeight="1">
      <c r="A864" s="293"/>
      <c r="B864" s="293"/>
      <c r="C864" s="293"/>
      <c r="D864" s="293"/>
      <c r="E864" s="293"/>
      <c r="F864" s="293"/>
      <c r="G864" s="293"/>
      <c r="H864" s="293"/>
      <c r="I864" s="293"/>
      <c r="J864" s="293"/>
      <c r="K864" s="293"/>
      <c r="L864" s="293"/>
      <c r="M864" s="293"/>
      <c r="N864" s="293"/>
      <c r="O864" s="293"/>
      <c r="P864" s="293"/>
      <c r="Q864" s="293"/>
      <c r="R864" s="293"/>
      <c r="S864" s="293"/>
      <c r="T864" s="293"/>
      <c r="U864" s="293"/>
      <c r="V864" s="293"/>
      <c r="W864" s="293"/>
      <c r="X864" s="293"/>
      <c r="Y864" s="293"/>
      <c r="Z864" s="293"/>
      <c r="AA864" s="293"/>
      <c r="AB864" s="293"/>
      <c r="AC864" s="293"/>
      <c r="AD864" s="293"/>
      <c r="AE864" s="293"/>
      <c r="AF864" s="293"/>
      <c r="AG864" s="293"/>
      <c r="AH864" s="293"/>
      <c r="AI864" s="293"/>
    </row>
    <row r="865" spans="1:35" ht="22.5" customHeight="1">
      <c r="A865" s="293"/>
      <c r="B865" s="293"/>
      <c r="C865" s="293"/>
      <c r="D865" s="293"/>
      <c r="E865" s="293"/>
      <c r="F865" s="293"/>
      <c r="G865" s="293"/>
      <c r="H865" s="293"/>
      <c r="I865" s="293"/>
      <c r="J865" s="293"/>
      <c r="K865" s="293"/>
      <c r="L865" s="293"/>
      <c r="M865" s="293"/>
      <c r="N865" s="293"/>
      <c r="O865" s="293"/>
      <c r="P865" s="293"/>
      <c r="Q865" s="293"/>
      <c r="R865" s="293"/>
      <c r="S865" s="293"/>
      <c r="T865" s="293"/>
      <c r="U865" s="293"/>
      <c r="V865" s="293"/>
      <c r="W865" s="293"/>
      <c r="X865" s="293"/>
      <c r="Y865" s="293"/>
      <c r="Z865" s="293"/>
      <c r="AA865" s="293"/>
      <c r="AB865" s="293"/>
      <c r="AC865" s="293"/>
      <c r="AD865" s="293"/>
      <c r="AE865" s="293"/>
      <c r="AF865" s="293"/>
      <c r="AG865" s="293"/>
      <c r="AH865" s="293"/>
      <c r="AI865" s="293"/>
    </row>
    <row r="866" spans="1:35" ht="22.5" customHeight="1">
      <c r="A866" s="293"/>
      <c r="B866" s="293"/>
      <c r="C866" s="293"/>
      <c r="D866" s="293"/>
      <c r="E866" s="293"/>
      <c r="F866" s="293"/>
      <c r="G866" s="293"/>
      <c r="H866" s="293"/>
      <c r="I866" s="293"/>
      <c r="J866" s="293"/>
      <c r="K866" s="293"/>
      <c r="L866" s="293"/>
      <c r="M866" s="293"/>
      <c r="N866" s="293"/>
      <c r="O866" s="293"/>
      <c r="P866" s="293"/>
      <c r="Q866" s="293"/>
      <c r="R866" s="293"/>
      <c r="S866" s="293"/>
      <c r="T866" s="293"/>
      <c r="U866" s="293"/>
      <c r="V866" s="293"/>
      <c r="W866" s="293"/>
      <c r="X866" s="293"/>
      <c r="Y866" s="293"/>
      <c r="Z866" s="293"/>
      <c r="AA866" s="293"/>
      <c r="AB866" s="293"/>
      <c r="AC866" s="293"/>
      <c r="AD866" s="293"/>
      <c r="AE866" s="293"/>
      <c r="AF866" s="293"/>
      <c r="AG866" s="293"/>
      <c r="AH866" s="293"/>
      <c r="AI866" s="293"/>
    </row>
    <row r="867" spans="1:35" ht="20.100000000000001" customHeight="1">
      <c r="A867" s="293"/>
      <c r="B867" s="293"/>
      <c r="C867" s="293"/>
      <c r="D867" s="293"/>
      <c r="E867" s="293"/>
      <c r="F867" s="293"/>
      <c r="G867" s="293"/>
      <c r="H867" s="293"/>
      <c r="I867" s="293"/>
      <c r="J867" s="293"/>
      <c r="K867" s="293"/>
      <c r="L867" s="293"/>
      <c r="M867" s="293"/>
      <c r="N867" s="725"/>
      <c r="O867" s="725"/>
      <c r="P867" s="725"/>
      <c r="Q867" s="725"/>
      <c r="R867" s="334"/>
      <c r="S867" s="293"/>
      <c r="T867" s="293"/>
      <c r="U867" s="293"/>
      <c r="V867" s="293"/>
      <c r="W867" s="293"/>
      <c r="X867" s="293"/>
      <c r="Y867" s="293"/>
      <c r="Z867" s="293"/>
      <c r="AA867" s="293"/>
      <c r="AB867" s="293"/>
      <c r="AC867" s="293"/>
      <c r="AD867" s="293"/>
      <c r="AE867" s="293"/>
      <c r="AF867" s="293"/>
      <c r="AG867" s="293"/>
      <c r="AH867" s="293"/>
      <c r="AI867" s="293"/>
    </row>
    <row r="868" spans="1:35" ht="23.1" customHeight="1">
      <c r="A868" s="293"/>
      <c r="B868" s="293"/>
      <c r="C868" s="719"/>
      <c r="D868" s="719"/>
      <c r="E868" s="719"/>
      <c r="F868" s="719"/>
      <c r="G868" s="719"/>
      <c r="H868" s="719"/>
      <c r="I868" s="719"/>
      <c r="J868" s="719"/>
      <c r="K868" s="719"/>
      <c r="L868" s="719"/>
      <c r="M868" s="719"/>
      <c r="N868" s="297"/>
      <c r="O868" s="293"/>
      <c r="P868" s="293"/>
      <c r="Q868" s="293"/>
      <c r="R868" s="293"/>
      <c r="S868" s="293"/>
      <c r="T868" s="293"/>
      <c r="U868" s="293"/>
      <c r="V868" s="293"/>
      <c r="W868" s="293"/>
      <c r="X868" s="293"/>
      <c r="Y868" s="293"/>
      <c r="Z868" s="293"/>
      <c r="AA868" s="293"/>
      <c r="AB868" s="293"/>
      <c r="AC868" s="293"/>
      <c r="AD868" s="293"/>
      <c r="AE868" s="293"/>
      <c r="AF868" s="293"/>
      <c r="AG868" s="293"/>
      <c r="AH868" s="293"/>
      <c r="AI868" s="293"/>
    </row>
    <row r="869" spans="1:35" ht="20.100000000000001" customHeight="1">
      <c r="A869" s="293"/>
      <c r="B869" s="293"/>
      <c r="C869" s="293"/>
      <c r="D869" s="293"/>
      <c r="E869" s="293"/>
      <c r="F869" s="293"/>
      <c r="G869" s="293"/>
      <c r="H869" s="293"/>
      <c r="I869" s="293"/>
      <c r="J869" s="293"/>
      <c r="K869" s="293"/>
      <c r="L869" s="293"/>
      <c r="M869" s="293"/>
      <c r="N869" s="293"/>
      <c r="O869" s="293"/>
      <c r="P869" s="293"/>
      <c r="Q869" s="293"/>
      <c r="R869" s="293"/>
      <c r="S869" s="293"/>
      <c r="T869" s="293"/>
      <c r="U869" s="293"/>
      <c r="V869" s="293"/>
      <c r="W869" s="293"/>
      <c r="X869" s="293"/>
      <c r="Y869" s="293"/>
      <c r="Z869" s="293"/>
      <c r="AA869" s="293"/>
      <c r="AB869" s="293"/>
      <c r="AC869" s="293"/>
      <c r="AD869" s="293"/>
      <c r="AE869" s="293"/>
      <c r="AF869" s="293"/>
      <c r="AG869" s="293"/>
      <c r="AH869" s="293"/>
      <c r="AI869" s="293"/>
    </row>
    <row r="870" spans="1:35" ht="23.1" customHeight="1">
      <c r="A870" s="293"/>
      <c r="B870" s="293"/>
      <c r="C870" s="296"/>
      <c r="D870" s="719"/>
      <c r="E870" s="719"/>
      <c r="F870" s="719"/>
      <c r="G870" s="719"/>
      <c r="H870" s="719"/>
      <c r="I870" s="712"/>
      <c r="J870" s="712"/>
      <c r="K870" s="296"/>
      <c r="L870" s="296"/>
      <c r="M870" s="296"/>
      <c r="N870" s="293"/>
      <c r="O870" s="293"/>
      <c r="P870" s="293"/>
      <c r="Q870" s="293"/>
      <c r="R870" s="293"/>
      <c r="S870" s="293"/>
      <c r="T870" s="293"/>
      <c r="U870" s="293"/>
      <c r="V870" s="293"/>
      <c r="W870" s="293"/>
      <c r="X870" s="293"/>
      <c r="Y870" s="293"/>
      <c r="Z870" s="293"/>
      <c r="AA870" s="293"/>
      <c r="AB870" s="293"/>
      <c r="AC870" s="293"/>
      <c r="AD870" s="293"/>
      <c r="AE870" s="293"/>
      <c r="AF870" s="293"/>
      <c r="AG870" s="293"/>
      <c r="AH870" s="293"/>
      <c r="AI870" s="293"/>
    </row>
    <row r="871" spans="1:35" ht="20.100000000000001" customHeight="1">
      <c r="A871" s="293"/>
      <c r="B871" s="293"/>
      <c r="C871" s="293"/>
      <c r="D871" s="294"/>
      <c r="E871" s="294"/>
      <c r="F871" s="294"/>
      <c r="G871" s="294"/>
      <c r="H871" s="294"/>
      <c r="I871" s="294"/>
      <c r="J871" s="294"/>
      <c r="K871" s="293"/>
      <c r="L871" s="293"/>
      <c r="M871" s="293"/>
      <c r="N871" s="293"/>
      <c r="O871" s="293"/>
      <c r="P871" s="293"/>
      <c r="Q871" s="293"/>
      <c r="R871" s="293"/>
      <c r="S871" s="293"/>
      <c r="T871" s="293"/>
      <c r="U871" s="293"/>
      <c r="V871" s="293"/>
      <c r="W871" s="293"/>
      <c r="X871" s="293"/>
      <c r="Y871" s="293"/>
      <c r="Z871" s="293"/>
      <c r="AA871" s="293"/>
      <c r="AB871" s="293"/>
      <c r="AC871" s="293"/>
      <c r="AD871" s="293"/>
      <c r="AE871" s="293"/>
      <c r="AF871" s="293"/>
      <c r="AG871" s="293"/>
      <c r="AH871" s="293"/>
      <c r="AI871" s="293"/>
    </row>
    <row r="872" spans="1:35" ht="23.1" customHeight="1">
      <c r="A872" s="293"/>
      <c r="B872" s="293"/>
      <c r="C872" s="295"/>
      <c r="D872" s="736"/>
      <c r="E872" s="736"/>
      <c r="F872" s="736"/>
      <c r="G872" s="736"/>
      <c r="H872" s="736"/>
      <c r="I872" s="736"/>
      <c r="J872" s="736"/>
      <c r="K872" s="296"/>
      <c r="L872" s="295"/>
      <c r="M872" s="295"/>
      <c r="N872" s="295"/>
      <c r="O872" s="293"/>
      <c r="P872" s="293"/>
      <c r="Q872" s="293"/>
      <c r="R872" s="293"/>
      <c r="S872" s="293"/>
      <c r="T872" s="293"/>
      <c r="U872" s="293"/>
      <c r="V872" s="293"/>
      <c r="W872" s="293"/>
      <c r="X872" s="293"/>
      <c r="Y872" s="293"/>
      <c r="Z872" s="293"/>
      <c r="AA872" s="293"/>
      <c r="AB872" s="293"/>
      <c r="AC872" s="293"/>
      <c r="AD872" s="293"/>
      <c r="AE872" s="293"/>
      <c r="AF872" s="293"/>
      <c r="AG872" s="293"/>
      <c r="AH872" s="293"/>
      <c r="AI872" s="293"/>
    </row>
    <row r="873" spans="1:35" ht="20.100000000000001" customHeight="1">
      <c r="A873" s="293"/>
      <c r="B873" s="293"/>
      <c r="C873" s="293"/>
      <c r="D873" s="735"/>
      <c r="E873" s="735"/>
      <c r="F873" s="735"/>
      <c r="G873" s="735"/>
      <c r="H873" s="735"/>
      <c r="I873" s="735"/>
      <c r="J873" s="735"/>
      <c r="K873" s="298"/>
      <c r="L873" s="298"/>
      <c r="M873" s="298"/>
      <c r="N873" s="298"/>
      <c r="O873" s="298"/>
      <c r="P873" s="298"/>
      <c r="Q873" s="298"/>
      <c r="R873" s="298"/>
      <c r="S873" s="293"/>
      <c r="T873" s="293"/>
      <c r="U873" s="293"/>
      <c r="V873" s="293"/>
      <c r="W873" s="293"/>
      <c r="X873" s="293"/>
      <c r="Y873" s="293"/>
      <c r="Z873" s="293"/>
      <c r="AA873" s="293"/>
      <c r="AB873" s="293"/>
      <c r="AC873" s="293"/>
      <c r="AD873" s="293"/>
      <c r="AE873" s="293"/>
      <c r="AF873" s="293"/>
      <c r="AG873" s="293"/>
      <c r="AH873" s="293"/>
      <c r="AI873" s="293"/>
    </row>
    <row r="874" spans="1:35" ht="20.100000000000001" customHeight="1">
      <c r="A874" s="293"/>
      <c r="B874" s="293"/>
      <c r="C874" s="293"/>
      <c r="D874" s="293"/>
      <c r="E874" s="293"/>
      <c r="F874" s="293"/>
      <c r="G874" s="293"/>
      <c r="H874" s="293"/>
      <c r="I874" s="293"/>
      <c r="J874" s="293"/>
      <c r="K874" s="293"/>
      <c r="L874" s="293"/>
      <c r="M874" s="293"/>
      <c r="N874" s="293"/>
      <c r="O874" s="293"/>
      <c r="P874" s="293"/>
      <c r="Q874" s="293"/>
      <c r="R874" s="293"/>
      <c r="S874" s="293"/>
      <c r="T874" s="293"/>
      <c r="U874" s="293"/>
      <c r="V874" s="293"/>
      <c r="W874" s="293"/>
      <c r="X874" s="293"/>
      <c r="Y874" s="293"/>
      <c r="Z874" s="293"/>
      <c r="AA874" s="293"/>
      <c r="AB874" s="293"/>
      <c r="AC874" s="293"/>
      <c r="AD874" s="293"/>
      <c r="AE874" s="293"/>
      <c r="AF874" s="293"/>
      <c r="AG874" s="293"/>
      <c r="AH874" s="293"/>
      <c r="AI874" s="293"/>
    </row>
    <row r="875" spans="1:35" ht="20.100000000000001" customHeight="1">
      <c r="A875" s="293"/>
      <c r="B875" s="293"/>
      <c r="C875" s="293"/>
      <c r="D875" s="293"/>
      <c r="E875" s="293"/>
      <c r="F875" s="728"/>
      <c r="G875" s="728"/>
      <c r="H875" s="728"/>
      <c r="I875" s="728"/>
      <c r="J875" s="728"/>
      <c r="K875" s="734"/>
      <c r="L875" s="734"/>
      <c r="M875" s="734"/>
      <c r="N875" s="734"/>
      <c r="O875" s="734"/>
      <c r="P875" s="734"/>
      <c r="Q875" s="734"/>
      <c r="R875" s="336"/>
      <c r="S875" s="293"/>
      <c r="T875" s="293"/>
      <c r="U875" s="293"/>
      <c r="V875" s="293"/>
      <c r="W875" s="293"/>
      <c r="X875" s="293"/>
      <c r="Y875" s="293"/>
      <c r="Z875" s="293"/>
      <c r="AA875" s="293"/>
      <c r="AB875" s="293"/>
      <c r="AC875" s="293"/>
      <c r="AD875" s="293"/>
      <c r="AE875" s="293"/>
      <c r="AF875" s="293"/>
      <c r="AG875" s="293"/>
      <c r="AH875" s="293"/>
      <c r="AI875" s="293"/>
    </row>
    <row r="876" spans="1:35" ht="20.100000000000001" customHeight="1">
      <c r="A876" s="293"/>
      <c r="B876" s="293"/>
      <c r="C876" s="293"/>
      <c r="D876" s="293"/>
      <c r="E876" s="293"/>
      <c r="F876" s="293"/>
      <c r="G876" s="293"/>
      <c r="H876" s="293"/>
      <c r="I876" s="293"/>
      <c r="J876" s="293"/>
      <c r="K876" s="293"/>
      <c r="L876" s="293"/>
      <c r="M876" s="293"/>
      <c r="N876" s="293"/>
      <c r="O876" s="293"/>
      <c r="P876" s="293"/>
      <c r="Q876" s="293"/>
      <c r="R876" s="293"/>
      <c r="S876" s="293"/>
      <c r="T876" s="293"/>
      <c r="U876" s="293"/>
      <c r="V876" s="293"/>
      <c r="W876" s="293"/>
      <c r="X876" s="293"/>
      <c r="Y876" s="293"/>
      <c r="Z876" s="293"/>
      <c r="AA876" s="293"/>
      <c r="AB876" s="293"/>
      <c r="AC876" s="293"/>
      <c r="AD876" s="293"/>
      <c r="AE876" s="293"/>
      <c r="AF876" s="293"/>
      <c r="AG876" s="293"/>
      <c r="AH876" s="293"/>
      <c r="AI876" s="293"/>
    </row>
    <row r="877" spans="1:35" ht="20.100000000000001" customHeight="1">
      <c r="A877" s="293"/>
      <c r="B877" s="293"/>
      <c r="C877" s="293"/>
      <c r="D877" s="293"/>
      <c r="E877" s="293"/>
      <c r="F877" s="726"/>
      <c r="G877" s="726"/>
      <c r="H877" s="726"/>
      <c r="I877" s="726"/>
      <c r="J877" s="726"/>
      <c r="K877" s="726"/>
      <c r="L877" s="726"/>
      <c r="M877" s="726"/>
      <c r="N877" s="727"/>
      <c r="O877" s="727"/>
      <c r="P877" s="727"/>
      <c r="Q877" s="293"/>
      <c r="R877" s="293"/>
      <c r="S877" s="293"/>
      <c r="T877" s="293"/>
      <c r="U877" s="293"/>
      <c r="V877" s="293"/>
      <c r="W877" s="293"/>
      <c r="X877" s="293"/>
      <c r="Y877" s="293"/>
      <c r="Z877" s="293"/>
      <c r="AA877" s="293"/>
      <c r="AB877" s="293"/>
      <c r="AC877" s="293"/>
      <c r="AD877" s="293"/>
      <c r="AE877" s="293"/>
      <c r="AF877" s="293"/>
      <c r="AG877" s="293"/>
      <c r="AH877" s="293"/>
      <c r="AI877" s="293"/>
    </row>
    <row r="878" spans="1:35" ht="20.100000000000001" customHeight="1">
      <c r="A878" s="293"/>
      <c r="B878" s="293"/>
      <c r="C878" s="293"/>
      <c r="D878" s="293"/>
      <c r="E878" s="293"/>
      <c r="F878" s="726"/>
      <c r="G878" s="726"/>
      <c r="H878" s="726"/>
      <c r="I878" s="726"/>
      <c r="J878" s="726"/>
      <c r="K878" s="726"/>
      <c r="L878" s="726"/>
      <c r="M878" s="726"/>
      <c r="N878" s="727"/>
      <c r="O878" s="727"/>
      <c r="P878" s="727"/>
      <c r="Q878" s="293"/>
      <c r="R878" s="293"/>
      <c r="S878" s="293"/>
      <c r="T878" s="293"/>
      <c r="U878" s="293"/>
      <c r="V878" s="293"/>
      <c r="W878" s="293"/>
      <c r="X878" s="293"/>
      <c r="Y878" s="293"/>
      <c r="Z878" s="293"/>
      <c r="AA878" s="293"/>
      <c r="AB878" s="293"/>
      <c r="AC878" s="293"/>
      <c r="AD878" s="293"/>
      <c r="AE878" s="293"/>
      <c r="AF878" s="293"/>
      <c r="AG878" s="293"/>
      <c r="AH878" s="293"/>
      <c r="AI878" s="293"/>
    </row>
    <row r="879" spans="1:35" ht="20.100000000000001" customHeight="1">
      <c r="A879" s="293"/>
      <c r="B879" s="293"/>
      <c r="C879" s="293"/>
      <c r="D879" s="293"/>
      <c r="E879" s="293"/>
      <c r="F879" s="726"/>
      <c r="G879" s="726"/>
      <c r="H879" s="726"/>
      <c r="I879" s="726"/>
      <c r="J879" s="726"/>
      <c r="K879" s="726"/>
      <c r="L879" s="726"/>
      <c r="M879" s="726"/>
      <c r="N879" s="727"/>
      <c r="O879" s="727"/>
      <c r="P879" s="727"/>
      <c r="Q879" s="293"/>
      <c r="R879" s="293"/>
      <c r="S879" s="293"/>
      <c r="T879" s="293"/>
      <c r="U879" s="293"/>
      <c r="V879" s="293"/>
      <c r="W879" s="293"/>
      <c r="X879" s="293"/>
      <c r="Y879" s="293"/>
      <c r="Z879" s="293"/>
      <c r="AA879" s="293"/>
      <c r="AB879" s="293"/>
      <c r="AC879" s="293"/>
      <c r="AD879" s="293"/>
      <c r="AE879" s="293"/>
      <c r="AF879" s="293"/>
      <c r="AG879" s="293"/>
      <c r="AH879" s="293"/>
      <c r="AI879" s="293"/>
    </row>
    <row r="880" spans="1:35" ht="20.100000000000001" customHeight="1">
      <c r="A880" s="293"/>
      <c r="B880" s="293"/>
      <c r="C880" s="293"/>
      <c r="D880" s="293"/>
      <c r="E880" s="293"/>
      <c r="F880" s="293"/>
      <c r="G880" s="293"/>
      <c r="H880" s="293"/>
      <c r="I880" s="293"/>
      <c r="J880" s="293"/>
      <c r="K880" s="293"/>
      <c r="L880" s="293"/>
      <c r="M880" s="293"/>
      <c r="N880" s="293"/>
      <c r="O880" s="293"/>
      <c r="P880" s="293"/>
      <c r="Q880" s="293"/>
      <c r="R880" s="293"/>
      <c r="S880" s="293"/>
      <c r="T880" s="293"/>
      <c r="U880" s="293"/>
      <c r="V880" s="293"/>
      <c r="W880" s="293"/>
      <c r="X880" s="293"/>
      <c r="Y880" s="293"/>
      <c r="Z880" s="293"/>
      <c r="AA880" s="293"/>
      <c r="AB880" s="293"/>
      <c r="AC880" s="293"/>
      <c r="AD880" s="293"/>
      <c r="AE880" s="293"/>
      <c r="AF880" s="293"/>
      <c r="AG880" s="293"/>
      <c r="AH880" s="293"/>
      <c r="AI880" s="293"/>
    </row>
    <row r="881" spans="1:35" ht="22.5" customHeight="1">
      <c r="A881" s="293"/>
      <c r="B881" s="293"/>
      <c r="C881" s="293"/>
      <c r="D881" s="293"/>
      <c r="E881" s="293"/>
      <c r="F881" s="293"/>
      <c r="G881" s="293"/>
      <c r="H881" s="293"/>
      <c r="I881" s="293"/>
      <c r="J881" s="293"/>
      <c r="K881" s="293"/>
      <c r="L881" s="293"/>
      <c r="M881" s="293"/>
      <c r="N881" s="293"/>
      <c r="O881" s="293"/>
      <c r="P881" s="293"/>
      <c r="Q881" s="293"/>
      <c r="R881" s="293"/>
      <c r="S881" s="293"/>
      <c r="T881" s="293"/>
      <c r="U881" s="293"/>
      <c r="V881" s="293"/>
      <c r="W881" s="293"/>
      <c r="X881" s="293"/>
      <c r="Y881" s="293"/>
      <c r="Z881" s="293"/>
      <c r="AA881" s="293"/>
      <c r="AB881" s="293"/>
      <c r="AC881" s="293"/>
      <c r="AD881" s="293"/>
      <c r="AE881" s="293"/>
      <c r="AF881" s="293"/>
      <c r="AG881" s="293"/>
      <c r="AH881" s="293"/>
      <c r="AI881" s="293"/>
    </row>
    <row r="882" spans="1:35" ht="22.5" customHeight="1">
      <c r="A882" s="293"/>
      <c r="B882" s="293"/>
      <c r="C882" s="293"/>
      <c r="D882" s="293"/>
      <c r="E882" s="293"/>
      <c r="F882" s="293"/>
      <c r="G882" s="293"/>
      <c r="H882" s="293"/>
      <c r="I882" s="293"/>
      <c r="J882" s="293"/>
      <c r="K882" s="293"/>
      <c r="L882" s="293"/>
      <c r="M882" s="293"/>
      <c r="N882" s="293"/>
      <c r="O882" s="293"/>
      <c r="P882" s="293"/>
      <c r="Q882" s="293"/>
      <c r="R882" s="293"/>
      <c r="S882" s="293"/>
      <c r="T882" s="293"/>
      <c r="U882" s="293"/>
      <c r="V882" s="293"/>
      <c r="W882" s="293"/>
      <c r="X882" s="293"/>
      <c r="Y882" s="293"/>
      <c r="Z882" s="293"/>
      <c r="AA882" s="293"/>
      <c r="AB882" s="293"/>
      <c r="AC882" s="293"/>
      <c r="AD882" s="293"/>
      <c r="AE882" s="293"/>
      <c r="AF882" s="293"/>
      <c r="AG882" s="293"/>
      <c r="AH882" s="293"/>
      <c r="AI882" s="293"/>
    </row>
    <row r="883" spans="1:35" ht="20.100000000000001" customHeight="1">
      <c r="A883" s="293"/>
      <c r="B883" s="293"/>
      <c r="C883" s="293"/>
      <c r="D883" s="293"/>
      <c r="E883" s="293"/>
      <c r="F883" s="293"/>
      <c r="G883" s="293"/>
      <c r="H883" s="293"/>
      <c r="I883" s="293"/>
      <c r="J883" s="293"/>
      <c r="K883" s="293"/>
      <c r="L883" s="293"/>
      <c r="M883" s="293"/>
      <c r="N883" s="725"/>
      <c r="O883" s="725"/>
      <c r="P883" s="725"/>
      <c r="Q883" s="725"/>
      <c r="R883" s="334"/>
      <c r="S883" s="293"/>
      <c r="T883" s="293"/>
      <c r="U883" s="293"/>
      <c r="V883" s="293"/>
      <c r="W883" s="293"/>
      <c r="X883" s="293"/>
      <c r="Y883" s="293"/>
      <c r="Z883" s="293"/>
      <c r="AA883" s="293"/>
      <c r="AB883" s="293"/>
      <c r="AC883" s="293"/>
      <c r="AD883" s="293"/>
      <c r="AE883" s="293"/>
      <c r="AF883" s="293"/>
      <c r="AG883" s="293"/>
      <c r="AH883" s="293"/>
      <c r="AI883" s="293"/>
    </row>
    <row r="884" spans="1:35" ht="23.1" customHeight="1">
      <c r="A884" s="293"/>
      <c r="B884" s="293"/>
      <c r="C884" s="719"/>
      <c r="D884" s="719"/>
      <c r="E884" s="719"/>
      <c r="F884" s="719"/>
      <c r="G884" s="719"/>
      <c r="H884" s="719"/>
      <c r="I884" s="719"/>
      <c r="J884" s="719"/>
      <c r="K884" s="719"/>
      <c r="L884" s="719"/>
      <c r="M884" s="719"/>
      <c r="N884" s="297"/>
      <c r="O884" s="293"/>
      <c r="P884" s="293"/>
      <c r="Q884" s="293"/>
      <c r="R884" s="293"/>
      <c r="S884" s="293"/>
      <c r="T884" s="293"/>
      <c r="U884" s="293"/>
      <c r="V884" s="293"/>
      <c r="W884" s="293"/>
      <c r="X884" s="293"/>
      <c r="Y884" s="293"/>
      <c r="Z884" s="293"/>
      <c r="AA884" s="293"/>
      <c r="AB884" s="293"/>
      <c r="AC884" s="293"/>
      <c r="AD884" s="293"/>
      <c r="AE884" s="293"/>
      <c r="AF884" s="293"/>
      <c r="AG884" s="293"/>
      <c r="AH884" s="293"/>
      <c r="AI884" s="293"/>
    </row>
    <row r="885" spans="1:35" ht="20.100000000000001" customHeight="1">
      <c r="A885" s="293"/>
      <c r="B885" s="293"/>
      <c r="C885" s="293"/>
      <c r="D885" s="293"/>
      <c r="E885" s="293"/>
      <c r="F885" s="293"/>
      <c r="G885" s="293"/>
      <c r="H885" s="293"/>
      <c r="I885" s="293"/>
      <c r="J885" s="293"/>
      <c r="K885" s="293"/>
      <c r="L885" s="293"/>
      <c r="M885" s="293"/>
      <c r="N885" s="293"/>
      <c r="O885" s="293"/>
      <c r="P885" s="293"/>
      <c r="Q885" s="293"/>
      <c r="R885" s="293"/>
      <c r="S885" s="293"/>
      <c r="T885" s="293"/>
      <c r="U885" s="293"/>
      <c r="V885" s="293"/>
      <c r="W885" s="293"/>
      <c r="X885" s="293"/>
      <c r="Y885" s="293"/>
      <c r="Z885" s="293"/>
      <c r="AA885" s="293"/>
      <c r="AB885" s="293"/>
      <c r="AC885" s="293"/>
      <c r="AD885" s="293"/>
      <c r="AE885" s="293"/>
      <c r="AF885" s="293"/>
      <c r="AG885" s="293"/>
      <c r="AH885" s="293"/>
      <c r="AI885" s="293"/>
    </row>
    <row r="886" spans="1:35" ht="23.1" customHeight="1">
      <c r="A886" s="293"/>
      <c r="B886" s="293"/>
      <c r="C886" s="296"/>
      <c r="D886" s="719"/>
      <c r="E886" s="719"/>
      <c r="F886" s="719"/>
      <c r="G886" s="719"/>
      <c r="H886" s="719"/>
      <c r="I886" s="712"/>
      <c r="J886" s="712"/>
      <c r="K886" s="296"/>
      <c r="L886" s="296"/>
      <c r="M886" s="296"/>
      <c r="N886" s="293"/>
      <c r="O886" s="293"/>
      <c r="P886" s="293"/>
      <c r="Q886" s="293"/>
      <c r="R886" s="293"/>
      <c r="S886" s="293"/>
      <c r="T886" s="293"/>
      <c r="U886" s="293"/>
      <c r="V886" s="293"/>
      <c r="W886" s="293"/>
      <c r="X886" s="293"/>
      <c r="Y886" s="293"/>
      <c r="Z886" s="293"/>
      <c r="AA886" s="293"/>
      <c r="AB886" s="293"/>
      <c r="AC886" s="293"/>
      <c r="AD886" s="293"/>
      <c r="AE886" s="293"/>
      <c r="AF886" s="293"/>
      <c r="AG886" s="293"/>
      <c r="AH886" s="293"/>
      <c r="AI886" s="293"/>
    </row>
    <row r="887" spans="1:35" ht="20.100000000000001" customHeight="1">
      <c r="A887" s="293"/>
      <c r="B887" s="293"/>
      <c r="C887" s="293"/>
      <c r="D887" s="294"/>
      <c r="E887" s="294"/>
      <c r="F887" s="294"/>
      <c r="G887" s="294"/>
      <c r="H887" s="294"/>
      <c r="I887" s="294"/>
      <c r="J887" s="294"/>
      <c r="K887" s="293"/>
      <c r="L887" s="293"/>
      <c r="M887" s="293"/>
      <c r="N887" s="293"/>
      <c r="O887" s="293"/>
      <c r="P887" s="293"/>
      <c r="Q887" s="293"/>
      <c r="R887" s="293"/>
      <c r="S887" s="293"/>
      <c r="T887" s="293"/>
      <c r="U887" s="293"/>
      <c r="V887" s="293"/>
      <c r="W887" s="293"/>
      <c r="X887" s="293"/>
      <c r="Y887" s="293"/>
      <c r="Z887" s="293"/>
      <c r="AA887" s="293"/>
      <c r="AB887" s="293"/>
      <c r="AC887" s="293"/>
      <c r="AD887" s="293"/>
      <c r="AE887" s="293"/>
      <c r="AF887" s="293"/>
      <c r="AG887" s="293"/>
      <c r="AH887" s="293"/>
      <c r="AI887" s="293"/>
    </row>
    <row r="888" spans="1:35" ht="23.1" customHeight="1">
      <c r="A888" s="293"/>
      <c r="B888" s="293"/>
      <c r="C888" s="295"/>
      <c r="D888" s="736"/>
      <c r="E888" s="736"/>
      <c r="F888" s="736"/>
      <c r="G888" s="736"/>
      <c r="H888" s="736"/>
      <c r="I888" s="736"/>
      <c r="J888" s="736"/>
      <c r="K888" s="296"/>
      <c r="L888" s="295"/>
      <c r="M888" s="295"/>
      <c r="N888" s="295"/>
      <c r="O888" s="293"/>
      <c r="P888" s="293"/>
      <c r="Q888" s="293"/>
      <c r="R888" s="293"/>
      <c r="S888" s="293"/>
      <c r="T888" s="293"/>
      <c r="U888" s="293"/>
      <c r="V888" s="293"/>
      <c r="W888" s="293"/>
      <c r="X888" s="293"/>
      <c r="Y888" s="293"/>
      <c r="Z888" s="293"/>
      <c r="AA888" s="293"/>
      <c r="AB888" s="293"/>
      <c r="AC888" s="293"/>
      <c r="AD888" s="293"/>
      <c r="AE888" s="293"/>
      <c r="AF888" s="293"/>
      <c r="AG888" s="293"/>
      <c r="AH888" s="293"/>
      <c r="AI888" s="293"/>
    </row>
    <row r="889" spans="1:35" ht="20.100000000000001" customHeight="1">
      <c r="A889" s="293"/>
      <c r="B889" s="293"/>
      <c r="C889" s="293"/>
      <c r="D889" s="735"/>
      <c r="E889" s="735"/>
      <c r="F889" s="735"/>
      <c r="G889" s="735"/>
      <c r="H889" s="735"/>
      <c r="I889" s="735"/>
      <c r="J889" s="735"/>
      <c r="K889" s="298"/>
      <c r="L889" s="298"/>
      <c r="M889" s="298"/>
      <c r="N889" s="298"/>
      <c r="O889" s="298"/>
      <c r="P889" s="298"/>
      <c r="Q889" s="298"/>
      <c r="R889" s="298"/>
      <c r="S889" s="293"/>
      <c r="T889" s="293"/>
      <c r="U889" s="293"/>
      <c r="V889" s="293"/>
      <c r="W889" s="293"/>
      <c r="X889" s="293"/>
      <c r="Y889" s="293"/>
      <c r="Z889" s="293"/>
      <c r="AA889" s="293"/>
      <c r="AB889" s="293"/>
      <c r="AC889" s="293"/>
      <c r="AD889" s="293"/>
      <c r="AE889" s="293"/>
      <c r="AF889" s="293"/>
      <c r="AG889" s="293"/>
      <c r="AH889" s="293"/>
      <c r="AI889" s="293"/>
    </row>
    <row r="890" spans="1:35" ht="20.100000000000001" customHeight="1">
      <c r="A890" s="293"/>
      <c r="B890" s="293"/>
      <c r="C890" s="293"/>
      <c r="D890" s="293"/>
      <c r="E890" s="293"/>
      <c r="F890" s="293"/>
      <c r="G890" s="293"/>
      <c r="H890" s="293"/>
      <c r="I890" s="293"/>
      <c r="J890" s="293"/>
      <c r="K890" s="293"/>
      <c r="L890" s="293"/>
      <c r="M890" s="293"/>
      <c r="N890" s="293"/>
      <c r="O890" s="293"/>
      <c r="P890" s="293"/>
      <c r="Q890" s="293"/>
      <c r="R890" s="293"/>
      <c r="S890" s="293"/>
      <c r="T890" s="293"/>
      <c r="U890" s="293"/>
      <c r="V890" s="293"/>
      <c r="W890" s="293"/>
      <c r="X890" s="293"/>
      <c r="Y890" s="293"/>
      <c r="Z890" s="293"/>
      <c r="AA890" s="293"/>
      <c r="AB890" s="293"/>
      <c r="AC890" s="293"/>
      <c r="AD890" s="293"/>
      <c r="AE890" s="293"/>
      <c r="AF890" s="293"/>
      <c r="AG890" s="293"/>
      <c r="AH890" s="293"/>
      <c r="AI890" s="293"/>
    </row>
    <row r="891" spans="1:35" ht="20.100000000000001" customHeight="1">
      <c r="A891" s="293"/>
      <c r="B891" s="293"/>
      <c r="C891" s="293"/>
      <c r="D891" s="293"/>
      <c r="E891" s="293"/>
      <c r="F891" s="728"/>
      <c r="G891" s="728"/>
      <c r="H891" s="728"/>
      <c r="I891" s="728"/>
      <c r="J891" s="728"/>
      <c r="K891" s="734"/>
      <c r="L891" s="734"/>
      <c r="M891" s="734"/>
      <c r="N891" s="734"/>
      <c r="O891" s="734"/>
      <c r="P891" s="734"/>
      <c r="Q891" s="734"/>
      <c r="R891" s="336"/>
      <c r="S891" s="293"/>
      <c r="T891" s="293"/>
      <c r="U891" s="293"/>
      <c r="V891" s="293"/>
      <c r="W891" s="293"/>
      <c r="X891" s="293"/>
      <c r="Y891" s="293"/>
      <c r="Z891" s="293"/>
      <c r="AA891" s="293"/>
      <c r="AB891" s="293"/>
      <c r="AC891" s="293"/>
      <c r="AD891" s="293"/>
      <c r="AE891" s="293"/>
      <c r="AF891" s="293"/>
      <c r="AG891" s="293"/>
      <c r="AH891" s="293"/>
      <c r="AI891" s="293"/>
    </row>
    <row r="892" spans="1:35" ht="20.100000000000001" customHeight="1">
      <c r="A892" s="293"/>
      <c r="B892" s="293"/>
      <c r="C892" s="293"/>
      <c r="D892" s="293"/>
      <c r="E892" s="293"/>
      <c r="F892" s="293"/>
      <c r="G892" s="293"/>
      <c r="H892" s="293"/>
      <c r="I892" s="293"/>
      <c r="J892" s="293"/>
      <c r="K892" s="293"/>
      <c r="L892" s="293"/>
      <c r="M892" s="293"/>
      <c r="N892" s="293"/>
      <c r="O892" s="293"/>
      <c r="P892" s="293"/>
      <c r="Q892" s="293"/>
      <c r="R892" s="293"/>
      <c r="S892" s="293"/>
      <c r="T892" s="293"/>
      <c r="U892" s="293"/>
      <c r="V892" s="293"/>
      <c r="W892" s="293"/>
      <c r="X892" s="293"/>
      <c r="Y892" s="293"/>
      <c r="Z892" s="293"/>
      <c r="AA892" s="293"/>
      <c r="AB892" s="293"/>
      <c r="AC892" s="293"/>
      <c r="AD892" s="293"/>
      <c r="AE892" s="293"/>
      <c r="AF892" s="293"/>
      <c r="AG892" s="293"/>
      <c r="AH892" s="293"/>
      <c r="AI892" s="293"/>
    </row>
    <row r="893" spans="1:35" ht="20.100000000000001" customHeight="1">
      <c r="A893" s="293"/>
      <c r="B893" s="293"/>
      <c r="C893" s="293"/>
      <c r="D893" s="293"/>
      <c r="E893" s="293"/>
      <c r="F893" s="726"/>
      <c r="G893" s="726"/>
      <c r="H893" s="726"/>
      <c r="I893" s="726"/>
      <c r="J893" s="726"/>
      <c r="K893" s="726"/>
      <c r="L893" s="726"/>
      <c r="M893" s="726"/>
      <c r="N893" s="727"/>
      <c r="O893" s="727"/>
      <c r="P893" s="727"/>
      <c r="Q893" s="293"/>
      <c r="R893" s="293"/>
      <c r="S893" s="293"/>
      <c r="T893" s="293"/>
      <c r="U893" s="293"/>
      <c r="V893" s="293"/>
      <c r="W893" s="293"/>
      <c r="X893" s="293"/>
      <c r="Y893" s="293"/>
      <c r="Z893" s="293"/>
      <c r="AA893" s="293"/>
      <c r="AB893" s="293"/>
      <c r="AC893" s="293"/>
      <c r="AD893" s="293"/>
      <c r="AE893" s="293"/>
      <c r="AF893" s="293"/>
      <c r="AG893" s="293"/>
      <c r="AH893" s="293"/>
      <c r="AI893" s="293"/>
    </row>
    <row r="894" spans="1:35" ht="20.100000000000001" customHeight="1">
      <c r="A894" s="293"/>
      <c r="B894" s="293"/>
      <c r="C894" s="293"/>
      <c r="D894" s="293"/>
      <c r="E894" s="293"/>
      <c r="F894" s="726"/>
      <c r="G894" s="726"/>
      <c r="H894" s="726"/>
      <c r="I894" s="726"/>
      <c r="J894" s="726"/>
      <c r="K894" s="726"/>
      <c r="L894" s="726"/>
      <c r="M894" s="726"/>
      <c r="N894" s="727"/>
      <c r="O894" s="727"/>
      <c r="P894" s="727"/>
      <c r="Q894" s="293"/>
      <c r="R894" s="293"/>
      <c r="S894" s="293"/>
      <c r="T894" s="293"/>
      <c r="U894" s="293"/>
      <c r="V894" s="293"/>
      <c r="W894" s="293"/>
      <c r="X894" s="293"/>
      <c r="Y894" s="293"/>
      <c r="Z894" s="293"/>
      <c r="AA894" s="293"/>
      <c r="AB894" s="293"/>
      <c r="AC894" s="293"/>
      <c r="AD894" s="293"/>
      <c r="AE894" s="293"/>
      <c r="AF894" s="293"/>
      <c r="AG894" s="293"/>
      <c r="AH894" s="293"/>
      <c r="AI894" s="293"/>
    </row>
    <row r="895" spans="1:35" ht="20.100000000000001" customHeight="1">
      <c r="A895" s="293"/>
      <c r="B895" s="293"/>
      <c r="C895" s="293"/>
      <c r="D895" s="293"/>
      <c r="E895" s="293"/>
      <c r="F895" s="726"/>
      <c r="G895" s="726"/>
      <c r="H895" s="726"/>
      <c r="I895" s="726"/>
      <c r="J895" s="726"/>
      <c r="K895" s="726"/>
      <c r="L895" s="726"/>
      <c r="M895" s="726"/>
      <c r="N895" s="727"/>
      <c r="O895" s="727"/>
      <c r="P895" s="727"/>
      <c r="Q895" s="293"/>
      <c r="R895" s="293"/>
      <c r="S895" s="293"/>
      <c r="T895" s="293"/>
      <c r="U895" s="293"/>
      <c r="V895" s="293"/>
      <c r="W895" s="293"/>
      <c r="X895" s="293"/>
      <c r="Y895" s="293"/>
      <c r="Z895" s="293"/>
      <c r="AA895" s="293"/>
      <c r="AB895" s="293"/>
      <c r="AC895" s="293"/>
      <c r="AD895" s="293"/>
      <c r="AE895" s="293"/>
      <c r="AF895" s="293"/>
      <c r="AG895" s="293"/>
      <c r="AH895" s="293"/>
      <c r="AI895" s="293"/>
    </row>
    <row r="896" spans="1:35" ht="20.100000000000001" customHeight="1">
      <c r="A896" s="293"/>
      <c r="B896" s="293"/>
      <c r="C896" s="293"/>
      <c r="D896" s="293"/>
      <c r="E896" s="293"/>
      <c r="F896" s="293"/>
      <c r="G896" s="293"/>
      <c r="H896" s="293"/>
      <c r="I896" s="293"/>
      <c r="J896" s="293"/>
      <c r="K896" s="293"/>
      <c r="L896" s="293"/>
      <c r="M896" s="293"/>
      <c r="N896" s="293"/>
      <c r="O896" s="293"/>
      <c r="P896" s="293"/>
      <c r="Q896" s="293"/>
      <c r="R896" s="293"/>
      <c r="S896" s="293"/>
      <c r="T896" s="293"/>
      <c r="U896" s="293"/>
      <c r="V896" s="293"/>
      <c r="W896" s="293"/>
      <c r="X896" s="293"/>
      <c r="Y896" s="293"/>
      <c r="Z896" s="293"/>
      <c r="AA896" s="293"/>
      <c r="AB896" s="293"/>
      <c r="AC896" s="293"/>
      <c r="AD896" s="293"/>
      <c r="AE896" s="293"/>
      <c r="AF896" s="293"/>
      <c r="AG896" s="293"/>
      <c r="AH896" s="293"/>
      <c r="AI896" s="293"/>
    </row>
    <row r="897" spans="1:35" ht="20.100000000000001" customHeight="1">
      <c r="A897" s="293"/>
      <c r="B897" s="293"/>
      <c r="C897" s="293"/>
      <c r="D897" s="293"/>
      <c r="E897" s="293"/>
      <c r="F897" s="293"/>
      <c r="G897" s="293"/>
      <c r="H897" s="293"/>
      <c r="I897" s="293"/>
      <c r="J897" s="293"/>
      <c r="K897" s="293"/>
      <c r="L897" s="293"/>
      <c r="M897" s="293"/>
      <c r="N897" s="725"/>
      <c r="O897" s="725"/>
      <c r="P897" s="725"/>
      <c r="Q897" s="725"/>
      <c r="R897" s="334"/>
      <c r="S897" s="293"/>
      <c r="T897" s="293"/>
      <c r="U897" s="293"/>
      <c r="V897" s="293"/>
      <c r="W897" s="293"/>
      <c r="X897" s="293"/>
      <c r="Y897" s="293"/>
      <c r="Z897" s="293"/>
      <c r="AA897" s="293"/>
      <c r="AB897" s="293"/>
      <c r="AC897" s="293"/>
      <c r="AD897" s="293"/>
      <c r="AE897" s="293"/>
      <c r="AF897" s="293"/>
      <c r="AG897" s="293"/>
      <c r="AH897" s="293"/>
      <c r="AI897" s="293"/>
    </row>
    <row r="898" spans="1:35" ht="23.1" customHeight="1">
      <c r="A898" s="293"/>
      <c r="B898" s="293"/>
      <c r="C898" s="719"/>
      <c r="D898" s="719"/>
      <c r="E898" s="719"/>
      <c r="F898" s="719"/>
      <c r="G898" s="719"/>
      <c r="H898" s="719"/>
      <c r="I898" s="719"/>
      <c r="J898" s="719"/>
      <c r="K898" s="719"/>
      <c r="L898" s="719"/>
      <c r="M898" s="719"/>
      <c r="N898" s="297"/>
      <c r="O898" s="293"/>
      <c r="P898" s="293"/>
      <c r="Q898" s="293"/>
      <c r="R898" s="293"/>
      <c r="S898" s="293"/>
      <c r="T898" s="293"/>
      <c r="U898" s="293"/>
      <c r="V898" s="293"/>
      <c r="W898" s="293"/>
      <c r="X898" s="293"/>
      <c r="Y898" s="293"/>
      <c r="Z898" s="293"/>
      <c r="AA898" s="293"/>
      <c r="AB898" s="293"/>
      <c r="AC898" s="293"/>
      <c r="AD898" s="293"/>
      <c r="AE898" s="293"/>
      <c r="AF898" s="293"/>
      <c r="AG898" s="293"/>
      <c r="AH898" s="293"/>
      <c r="AI898" s="293"/>
    </row>
    <row r="899" spans="1:35" ht="20.100000000000001" customHeight="1">
      <c r="A899" s="293"/>
      <c r="B899" s="293"/>
      <c r="C899" s="293"/>
      <c r="D899" s="293"/>
      <c r="E899" s="293"/>
      <c r="F899" s="293"/>
      <c r="G899" s="293"/>
      <c r="H899" s="293"/>
      <c r="I899" s="293"/>
      <c r="J899" s="293"/>
      <c r="K899" s="293"/>
      <c r="L899" s="293"/>
      <c r="M899" s="293"/>
      <c r="N899" s="293"/>
      <c r="O899" s="293"/>
      <c r="P899" s="293"/>
      <c r="Q899" s="293"/>
      <c r="R899" s="293"/>
      <c r="S899" s="293"/>
      <c r="T899" s="293"/>
      <c r="U899" s="293"/>
      <c r="V899" s="293"/>
      <c r="W899" s="293"/>
      <c r="X899" s="293"/>
      <c r="Y899" s="293"/>
      <c r="Z899" s="293"/>
      <c r="AA899" s="293"/>
      <c r="AB899" s="293"/>
      <c r="AC899" s="293"/>
      <c r="AD899" s="293"/>
      <c r="AE899" s="293"/>
      <c r="AF899" s="293"/>
      <c r="AG899" s="293"/>
      <c r="AH899" s="293"/>
      <c r="AI899" s="293"/>
    </row>
    <row r="900" spans="1:35" ht="23.1" customHeight="1">
      <c r="A900" s="293"/>
      <c r="B900" s="293"/>
      <c r="C900" s="296"/>
      <c r="D900" s="719"/>
      <c r="E900" s="719"/>
      <c r="F900" s="719"/>
      <c r="G900" s="719"/>
      <c r="H900" s="719"/>
      <c r="I900" s="712"/>
      <c r="J900" s="712"/>
      <c r="K900" s="296"/>
      <c r="L900" s="296"/>
      <c r="M900" s="296"/>
      <c r="N900" s="293"/>
      <c r="O900" s="293"/>
      <c r="P900" s="293"/>
      <c r="Q900" s="293"/>
      <c r="R900" s="293"/>
      <c r="S900" s="293"/>
      <c r="T900" s="293"/>
      <c r="U900" s="293"/>
      <c r="V900" s="293"/>
      <c r="W900" s="293"/>
      <c r="X900" s="293"/>
      <c r="Y900" s="293"/>
      <c r="Z900" s="293"/>
      <c r="AA900" s="293"/>
      <c r="AB900" s="293"/>
      <c r="AC900" s="293"/>
      <c r="AD900" s="293"/>
      <c r="AE900" s="293"/>
      <c r="AF900" s="293"/>
      <c r="AG900" s="293"/>
      <c r="AH900" s="293"/>
      <c r="AI900" s="293"/>
    </row>
    <row r="901" spans="1:35" ht="20.100000000000001" customHeight="1">
      <c r="A901" s="293"/>
      <c r="B901" s="293"/>
      <c r="C901" s="293"/>
      <c r="D901" s="294"/>
      <c r="E901" s="294"/>
      <c r="F901" s="294"/>
      <c r="G901" s="294"/>
      <c r="H901" s="294"/>
      <c r="I901" s="294"/>
      <c r="J901" s="294"/>
      <c r="K901" s="293"/>
      <c r="L901" s="293"/>
      <c r="M901" s="293"/>
      <c r="N901" s="293"/>
      <c r="O901" s="293"/>
      <c r="P901" s="293"/>
      <c r="Q901" s="293"/>
      <c r="R901" s="293"/>
      <c r="S901" s="293"/>
      <c r="T901" s="293"/>
      <c r="U901" s="293"/>
      <c r="V901" s="293"/>
      <c r="W901" s="293"/>
      <c r="X901" s="293"/>
      <c r="Y901" s="293"/>
      <c r="Z901" s="293"/>
      <c r="AA901" s="293"/>
      <c r="AB901" s="293"/>
      <c r="AC901" s="293"/>
      <c r="AD901" s="293"/>
      <c r="AE901" s="293"/>
      <c r="AF901" s="293"/>
      <c r="AG901" s="293"/>
      <c r="AH901" s="293"/>
      <c r="AI901" s="293"/>
    </row>
    <row r="902" spans="1:35" ht="23.1" customHeight="1">
      <c r="A902" s="293"/>
      <c r="B902" s="293"/>
      <c r="C902" s="295"/>
      <c r="D902" s="736"/>
      <c r="E902" s="736"/>
      <c r="F902" s="736"/>
      <c r="G902" s="736"/>
      <c r="H902" s="736"/>
      <c r="I902" s="736"/>
      <c r="J902" s="736"/>
      <c r="K902" s="296"/>
      <c r="L902" s="295"/>
      <c r="M902" s="295"/>
      <c r="N902" s="295"/>
      <c r="O902" s="293"/>
      <c r="P902" s="293"/>
      <c r="Q902" s="293"/>
      <c r="R902" s="293"/>
      <c r="S902" s="293"/>
      <c r="T902" s="293"/>
      <c r="U902" s="293"/>
      <c r="V902" s="293"/>
      <c r="W902" s="293"/>
      <c r="X902" s="293"/>
      <c r="Y902" s="293"/>
      <c r="Z902" s="293"/>
      <c r="AA902" s="293"/>
      <c r="AB902" s="293"/>
      <c r="AC902" s="293"/>
      <c r="AD902" s="293"/>
      <c r="AE902" s="293"/>
      <c r="AF902" s="293"/>
      <c r="AG902" s="293"/>
      <c r="AH902" s="293"/>
      <c r="AI902" s="293"/>
    </row>
    <row r="903" spans="1:35" ht="20.100000000000001" customHeight="1">
      <c r="A903" s="293"/>
      <c r="B903" s="293"/>
      <c r="C903" s="293"/>
      <c r="D903" s="735"/>
      <c r="E903" s="735"/>
      <c r="F903" s="735"/>
      <c r="G903" s="735"/>
      <c r="H903" s="735"/>
      <c r="I903" s="735"/>
      <c r="J903" s="735"/>
      <c r="K903" s="298"/>
      <c r="L903" s="298"/>
      <c r="M903" s="298"/>
      <c r="N903" s="298"/>
      <c r="O903" s="298"/>
      <c r="P903" s="298"/>
      <c r="Q903" s="298"/>
      <c r="R903" s="298"/>
      <c r="S903" s="293"/>
      <c r="T903" s="293"/>
      <c r="U903" s="293"/>
      <c r="V903" s="293"/>
      <c r="W903" s="293"/>
      <c r="X903" s="293"/>
      <c r="Y903" s="293"/>
      <c r="Z903" s="293"/>
      <c r="AA903" s="293"/>
      <c r="AB903" s="293"/>
      <c r="AC903" s="293"/>
      <c r="AD903" s="293"/>
      <c r="AE903" s="293"/>
      <c r="AF903" s="293"/>
      <c r="AG903" s="293"/>
      <c r="AH903" s="293"/>
      <c r="AI903" s="293"/>
    </row>
    <row r="904" spans="1:35" ht="20.100000000000001" customHeight="1">
      <c r="A904" s="293"/>
      <c r="B904" s="293"/>
      <c r="C904" s="293"/>
      <c r="D904" s="293"/>
      <c r="E904" s="293"/>
      <c r="F904" s="293"/>
      <c r="G904" s="293"/>
      <c r="H904" s="293"/>
      <c r="I904" s="293"/>
      <c r="J904" s="293"/>
      <c r="K904" s="293"/>
      <c r="L904" s="293"/>
      <c r="M904" s="293"/>
      <c r="N904" s="293"/>
      <c r="O904" s="293"/>
      <c r="P904" s="293"/>
      <c r="Q904" s="293"/>
      <c r="R904" s="293"/>
      <c r="S904" s="293"/>
      <c r="T904" s="293"/>
      <c r="U904" s="293"/>
      <c r="V904" s="293"/>
      <c r="W904" s="293"/>
      <c r="X904" s="293"/>
      <c r="Y904" s="293"/>
      <c r="Z904" s="293"/>
      <c r="AA904" s="293"/>
      <c r="AB904" s="293"/>
      <c r="AC904" s="293"/>
      <c r="AD904" s="293"/>
      <c r="AE904" s="293"/>
      <c r="AF904" s="293"/>
      <c r="AG904" s="293"/>
      <c r="AH904" s="293"/>
      <c r="AI904" s="293"/>
    </row>
    <row r="905" spans="1:35" ht="20.100000000000001" customHeight="1">
      <c r="A905" s="293"/>
      <c r="B905" s="293"/>
      <c r="C905" s="293"/>
      <c r="D905" s="293"/>
      <c r="E905" s="293"/>
      <c r="F905" s="728"/>
      <c r="G905" s="728"/>
      <c r="H905" s="728"/>
      <c r="I905" s="728"/>
      <c r="J905" s="728"/>
      <c r="K905" s="734"/>
      <c r="L905" s="734"/>
      <c r="M905" s="734"/>
      <c r="N905" s="734"/>
      <c r="O905" s="734"/>
      <c r="P905" s="734"/>
      <c r="Q905" s="734"/>
      <c r="R905" s="336"/>
      <c r="S905" s="293"/>
      <c r="T905" s="293"/>
      <c r="U905" s="293"/>
      <c r="V905" s="293"/>
      <c r="W905" s="293"/>
      <c r="X905" s="293"/>
      <c r="Y905" s="293"/>
      <c r="Z905" s="293"/>
      <c r="AA905" s="293"/>
      <c r="AB905" s="293"/>
      <c r="AC905" s="293"/>
      <c r="AD905" s="293"/>
      <c r="AE905" s="293"/>
      <c r="AF905" s="293"/>
      <c r="AG905" s="293"/>
      <c r="AH905" s="293"/>
      <c r="AI905" s="293"/>
    </row>
    <row r="906" spans="1:35" ht="20.100000000000001" customHeight="1">
      <c r="A906" s="293"/>
      <c r="B906" s="293"/>
      <c r="C906" s="293"/>
      <c r="D906" s="293"/>
      <c r="E906" s="293"/>
      <c r="F906" s="293"/>
      <c r="G906" s="293"/>
      <c r="H906" s="293"/>
      <c r="I906" s="293"/>
      <c r="J906" s="293"/>
      <c r="K906" s="293"/>
      <c r="L906" s="293"/>
      <c r="M906" s="293"/>
      <c r="N906" s="293"/>
      <c r="O906" s="293"/>
      <c r="P906" s="293"/>
      <c r="Q906" s="293"/>
      <c r="R906" s="293"/>
      <c r="S906" s="293"/>
      <c r="T906" s="293"/>
      <c r="U906" s="293"/>
      <c r="V906" s="293"/>
      <c r="W906" s="293"/>
      <c r="X906" s="293"/>
      <c r="Y906" s="293"/>
      <c r="Z906" s="293"/>
      <c r="AA906" s="293"/>
      <c r="AB906" s="293"/>
      <c r="AC906" s="293"/>
      <c r="AD906" s="293"/>
      <c r="AE906" s="293"/>
      <c r="AF906" s="293"/>
      <c r="AG906" s="293"/>
      <c r="AH906" s="293"/>
      <c r="AI906" s="293"/>
    </row>
    <row r="907" spans="1:35" ht="20.100000000000001" customHeight="1">
      <c r="A907" s="293"/>
      <c r="B907" s="293"/>
      <c r="C907" s="293"/>
      <c r="D907" s="293"/>
      <c r="E907" s="293"/>
      <c r="F907" s="726"/>
      <c r="G907" s="726"/>
      <c r="H907" s="726"/>
      <c r="I907" s="726"/>
      <c r="J907" s="726"/>
      <c r="K907" s="726"/>
      <c r="L907" s="726"/>
      <c r="M907" s="726"/>
      <c r="N907" s="727"/>
      <c r="O907" s="727"/>
      <c r="P907" s="727"/>
      <c r="Q907" s="293"/>
      <c r="R907" s="293"/>
      <c r="S907" s="293"/>
      <c r="T907" s="293"/>
      <c r="U907" s="293"/>
      <c r="V907" s="293"/>
      <c r="W907" s="293"/>
      <c r="X907" s="293"/>
      <c r="Y907" s="293"/>
      <c r="Z907" s="293"/>
      <c r="AA907" s="293"/>
      <c r="AB907" s="293"/>
      <c r="AC907" s="293"/>
      <c r="AD907" s="293"/>
      <c r="AE907" s="293"/>
      <c r="AF907" s="293"/>
      <c r="AG907" s="293"/>
      <c r="AH907" s="293"/>
      <c r="AI907" s="293"/>
    </row>
    <row r="908" spans="1:35" ht="20.100000000000001" customHeight="1">
      <c r="A908" s="293"/>
      <c r="B908" s="293"/>
      <c r="C908" s="293"/>
      <c r="D908" s="293"/>
      <c r="E908" s="293"/>
      <c r="F908" s="726"/>
      <c r="G908" s="726"/>
      <c r="H908" s="726"/>
      <c r="I908" s="726"/>
      <c r="J908" s="726"/>
      <c r="K908" s="726"/>
      <c r="L908" s="726"/>
      <c r="M908" s="726"/>
      <c r="N908" s="727"/>
      <c r="O908" s="727"/>
      <c r="P908" s="727"/>
      <c r="Q908" s="293"/>
      <c r="R908" s="293"/>
      <c r="S908" s="293"/>
      <c r="T908" s="293"/>
      <c r="U908" s="293"/>
      <c r="V908" s="293"/>
      <c r="W908" s="293"/>
      <c r="X908" s="293"/>
      <c r="Y908" s="293"/>
      <c r="Z908" s="293"/>
      <c r="AA908" s="293"/>
      <c r="AB908" s="293"/>
      <c r="AC908" s="293"/>
      <c r="AD908" s="293"/>
      <c r="AE908" s="293"/>
      <c r="AF908" s="293"/>
      <c r="AG908" s="293"/>
      <c r="AH908" s="293"/>
      <c r="AI908" s="293"/>
    </row>
    <row r="909" spans="1:35" ht="20.100000000000001" customHeight="1">
      <c r="A909" s="293"/>
      <c r="B909" s="293"/>
      <c r="C909" s="293"/>
      <c r="D909" s="293"/>
      <c r="E909" s="293"/>
      <c r="F909" s="726"/>
      <c r="G909" s="726"/>
      <c r="H909" s="726"/>
      <c r="I909" s="726"/>
      <c r="J909" s="726"/>
      <c r="K909" s="726"/>
      <c r="L909" s="726"/>
      <c r="M909" s="726"/>
      <c r="N909" s="727"/>
      <c r="O909" s="727"/>
      <c r="P909" s="727"/>
      <c r="Q909" s="293"/>
      <c r="R909" s="293"/>
      <c r="S909" s="293"/>
      <c r="T909" s="293"/>
      <c r="U909" s="293"/>
      <c r="V909" s="293"/>
      <c r="W909" s="293"/>
      <c r="X909" s="293"/>
      <c r="Y909" s="293"/>
      <c r="Z909" s="293"/>
      <c r="AA909" s="293"/>
      <c r="AB909" s="293"/>
      <c r="AC909" s="293"/>
      <c r="AD909" s="293"/>
      <c r="AE909" s="293"/>
      <c r="AF909" s="293"/>
      <c r="AG909" s="293"/>
      <c r="AH909" s="293"/>
      <c r="AI909" s="293"/>
    </row>
    <row r="910" spans="1:35" ht="20.100000000000001" customHeight="1">
      <c r="A910" s="293"/>
      <c r="B910" s="293"/>
      <c r="C910" s="293"/>
      <c r="D910" s="293"/>
      <c r="E910" s="293"/>
      <c r="F910" s="293"/>
      <c r="G910" s="293"/>
      <c r="H910" s="293"/>
      <c r="I910" s="293"/>
      <c r="J910" s="293"/>
      <c r="K910" s="293"/>
      <c r="L910" s="293"/>
      <c r="M910" s="293"/>
      <c r="N910" s="293"/>
      <c r="O910" s="293"/>
      <c r="P910" s="293"/>
      <c r="Q910" s="293"/>
      <c r="R910" s="293"/>
      <c r="S910" s="293"/>
      <c r="T910" s="293"/>
      <c r="U910" s="293"/>
      <c r="V910" s="293"/>
      <c r="W910" s="293"/>
      <c r="X910" s="293"/>
      <c r="Y910" s="293"/>
      <c r="Z910" s="293"/>
      <c r="AA910" s="293"/>
      <c r="AB910" s="293"/>
      <c r="AC910" s="293"/>
      <c r="AD910" s="293"/>
      <c r="AE910" s="293"/>
      <c r="AF910" s="293"/>
      <c r="AG910" s="293"/>
      <c r="AH910" s="293"/>
      <c r="AI910" s="293"/>
    </row>
    <row r="911" spans="1:35" ht="23.1" customHeight="1">
      <c r="A911" s="293"/>
      <c r="B911" s="293"/>
      <c r="C911" s="293"/>
      <c r="D911" s="293"/>
      <c r="E911" s="293"/>
      <c r="F911" s="293"/>
      <c r="G911" s="293"/>
      <c r="H911" s="293"/>
      <c r="I911" s="293"/>
      <c r="J911" s="293"/>
      <c r="K911" s="293"/>
      <c r="L911" s="293"/>
      <c r="M911" s="293"/>
      <c r="N911" s="293"/>
      <c r="O911" s="293"/>
      <c r="P911" s="293"/>
      <c r="Q911" s="293"/>
      <c r="R911" s="293"/>
      <c r="S911" s="293"/>
      <c r="T911" s="293"/>
      <c r="U911" s="293"/>
      <c r="V911" s="293"/>
      <c r="W911" s="293"/>
      <c r="X911" s="293"/>
      <c r="Y911" s="293"/>
      <c r="Z911" s="293"/>
      <c r="AA911" s="293"/>
      <c r="AB911" s="293"/>
      <c r="AC911" s="293"/>
      <c r="AD911" s="293"/>
      <c r="AE911" s="293"/>
      <c r="AF911" s="293"/>
      <c r="AG911" s="293"/>
      <c r="AH911" s="293"/>
      <c r="AI911" s="293"/>
    </row>
    <row r="912" spans="1:35" ht="23.1" customHeight="1">
      <c r="A912" s="293"/>
      <c r="B912" s="293"/>
      <c r="C912" s="293"/>
      <c r="D912" s="293"/>
      <c r="E912" s="293"/>
      <c r="F912" s="293"/>
      <c r="G912" s="293"/>
      <c r="H912" s="293"/>
      <c r="I912" s="293"/>
      <c r="J912" s="293"/>
      <c r="K912" s="293"/>
      <c r="L912" s="293"/>
      <c r="M912" s="293"/>
      <c r="N912" s="293"/>
      <c r="O912" s="293"/>
      <c r="P912" s="293"/>
      <c r="Q912" s="293"/>
      <c r="R912" s="293"/>
      <c r="S912" s="293"/>
      <c r="T912" s="293"/>
      <c r="U912" s="293"/>
      <c r="V912" s="293"/>
      <c r="W912" s="293"/>
      <c r="X912" s="293"/>
      <c r="Y912" s="293"/>
      <c r="Z912" s="293"/>
      <c r="AA912" s="293"/>
      <c r="AB912" s="293"/>
      <c r="AC912" s="293"/>
      <c r="AD912" s="293"/>
      <c r="AE912" s="293"/>
      <c r="AF912" s="293"/>
      <c r="AG912" s="293"/>
      <c r="AH912" s="293"/>
      <c r="AI912" s="293"/>
    </row>
    <row r="913" spans="1:35" ht="20.100000000000001" customHeight="1">
      <c r="A913" s="293"/>
      <c r="B913" s="293"/>
      <c r="C913" s="293"/>
      <c r="D913" s="293"/>
      <c r="E913" s="293"/>
      <c r="F913" s="293"/>
      <c r="G913" s="293"/>
      <c r="H913" s="293"/>
      <c r="I913" s="293"/>
      <c r="J913" s="293"/>
      <c r="K913" s="293"/>
      <c r="L913" s="293"/>
      <c r="M913" s="293"/>
      <c r="N913" s="725"/>
      <c r="O913" s="725"/>
      <c r="P913" s="725"/>
      <c r="Q913" s="725"/>
      <c r="R913" s="334"/>
      <c r="S913" s="293"/>
      <c r="T913" s="293"/>
      <c r="U913" s="293"/>
      <c r="V913" s="293"/>
      <c r="W913" s="293"/>
      <c r="X913" s="293"/>
      <c r="Y913" s="293"/>
      <c r="Z913" s="293"/>
      <c r="AA913" s="293"/>
      <c r="AB913" s="293"/>
      <c r="AC913" s="293"/>
      <c r="AD913" s="293"/>
      <c r="AE913" s="293"/>
      <c r="AF913" s="293"/>
      <c r="AG913" s="293"/>
      <c r="AH913" s="293"/>
      <c r="AI913" s="293"/>
    </row>
    <row r="914" spans="1:35" ht="23.1" customHeight="1">
      <c r="A914" s="293"/>
      <c r="B914" s="293"/>
      <c r="C914" s="719"/>
      <c r="D914" s="719"/>
      <c r="E914" s="719"/>
      <c r="F914" s="719"/>
      <c r="G914" s="719"/>
      <c r="H914" s="719"/>
      <c r="I914" s="719"/>
      <c r="J914" s="719"/>
      <c r="K914" s="719"/>
      <c r="L914" s="719"/>
      <c r="M914" s="719"/>
      <c r="N914" s="297"/>
      <c r="O914" s="293"/>
      <c r="P914" s="293"/>
      <c r="Q914" s="293"/>
      <c r="R914" s="293"/>
      <c r="S914" s="293"/>
      <c r="T914" s="293"/>
      <c r="U914" s="293"/>
      <c r="V914" s="293"/>
      <c r="W914" s="293"/>
      <c r="X914" s="293"/>
      <c r="Y914" s="293"/>
      <c r="Z914" s="293"/>
      <c r="AA914" s="293"/>
      <c r="AB914" s="293"/>
      <c r="AC914" s="293"/>
      <c r="AD914" s="293"/>
      <c r="AE914" s="293"/>
      <c r="AF914" s="293"/>
      <c r="AG914" s="293"/>
      <c r="AH914" s="293"/>
      <c r="AI914" s="293"/>
    </row>
    <row r="915" spans="1:35" ht="20.100000000000001" customHeight="1">
      <c r="A915" s="293"/>
      <c r="B915" s="293"/>
      <c r="C915" s="293"/>
      <c r="D915" s="293"/>
      <c r="E915" s="293"/>
      <c r="F915" s="293"/>
      <c r="G915" s="293"/>
      <c r="H915" s="293"/>
      <c r="I915" s="293"/>
      <c r="J915" s="293"/>
      <c r="K915" s="293"/>
      <c r="L915" s="293"/>
      <c r="M915" s="293"/>
      <c r="N915" s="293"/>
      <c r="O915" s="293"/>
      <c r="P915" s="293"/>
      <c r="Q915" s="293"/>
      <c r="R915" s="293"/>
      <c r="S915" s="293"/>
      <c r="T915" s="293"/>
      <c r="U915" s="293"/>
      <c r="V915" s="293"/>
      <c r="W915" s="293"/>
      <c r="X915" s="293"/>
      <c r="Y915" s="293"/>
      <c r="Z915" s="293"/>
      <c r="AA915" s="293"/>
      <c r="AB915" s="293"/>
      <c r="AC915" s="293"/>
      <c r="AD915" s="293"/>
      <c r="AE915" s="293"/>
      <c r="AF915" s="293"/>
      <c r="AG915" s="293"/>
      <c r="AH915" s="293"/>
      <c r="AI915" s="293"/>
    </row>
    <row r="916" spans="1:35" ht="23.1" customHeight="1">
      <c r="A916" s="293"/>
      <c r="B916" s="293"/>
      <c r="C916" s="296"/>
      <c r="D916" s="719"/>
      <c r="E916" s="719"/>
      <c r="F916" s="719"/>
      <c r="G916" s="719"/>
      <c r="H916" s="719"/>
      <c r="I916" s="712"/>
      <c r="J916" s="712"/>
      <c r="K916" s="296"/>
      <c r="L916" s="296"/>
      <c r="M916" s="296"/>
      <c r="N916" s="293"/>
      <c r="O916" s="293"/>
      <c r="P916" s="293"/>
      <c r="Q916" s="293"/>
      <c r="R916" s="293"/>
      <c r="S916" s="293"/>
      <c r="T916" s="293"/>
      <c r="U916" s="293"/>
      <c r="V916" s="293"/>
      <c r="W916" s="293"/>
      <c r="X916" s="293"/>
      <c r="Y916" s="293"/>
      <c r="Z916" s="293"/>
      <c r="AA916" s="293"/>
      <c r="AB916" s="293"/>
      <c r="AC916" s="293"/>
      <c r="AD916" s="293"/>
      <c r="AE916" s="293"/>
      <c r="AF916" s="293"/>
      <c r="AG916" s="293"/>
      <c r="AH916" s="293"/>
      <c r="AI916" s="293"/>
    </row>
    <row r="917" spans="1:35" ht="20.100000000000001" customHeight="1">
      <c r="A917" s="293"/>
      <c r="B917" s="293"/>
      <c r="C917" s="293"/>
      <c r="D917" s="294"/>
      <c r="E917" s="294"/>
      <c r="F917" s="294"/>
      <c r="G917" s="294"/>
      <c r="H917" s="294"/>
      <c r="I917" s="294"/>
      <c r="J917" s="294"/>
      <c r="K917" s="293"/>
      <c r="L917" s="293"/>
      <c r="M917" s="293"/>
      <c r="N917" s="293"/>
      <c r="O917" s="293"/>
      <c r="P917" s="293"/>
      <c r="Q917" s="293"/>
      <c r="R917" s="293"/>
      <c r="S917" s="293"/>
      <c r="T917" s="293"/>
      <c r="U917" s="293"/>
      <c r="V917" s="293"/>
      <c r="W917" s="293"/>
      <c r="X917" s="293"/>
      <c r="Y917" s="293"/>
      <c r="Z917" s="293"/>
      <c r="AA917" s="293"/>
      <c r="AB917" s="293"/>
      <c r="AC917" s="293"/>
      <c r="AD917" s="293"/>
      <c r="AE917" s="293"/>
      <c r="AF917" s="293"/>
      <c r="AG917" s="293"/>
      <c r="AH917" s="293"/>
      <c r="AI917" s="293"/>
    </row>
    <row r="918" spans="1:35" ht="23.1" customHeight="1">
      <c r="A918" s="293"/>
      <c r="B918" s="293"/>
      <c r="C918" s="295"/>
      <c r="D918" s="736"/>
      <c r="E918" s="736"/>
      <c r="F918" s="736"/>
      <c r="G918" s="736"/>
      <c r="H918" s="736"/>
      <c r="I918" s="736"/>
      <c r="J918" s="736"/>
      <c r="K918" s="296"/>
      <c r="L918" s="295"/>
      <c r="M918" s="295"/>
      <c r="N918" s="295"/>
      <c r="O918" s="293"/>
      <c r="P918" s="293"/>
      <c r="Q918" s="293"/>
      <c r="R918" s="293"/>
      <c r="S918" s="293"/>
      <c r="T918" s="293"/>
      <c r="U918" s="293"/>
      <c r="V918" s="293"/>
      <c r="W918" s="293"/>
      <c r="X918" s="293"/>
      <c r="Y918" s="293"/>
      <c r="Z918" s="293"/>
      <c r="AA918" s="293"/>
      <c r="AB918" s="293"/>
      <c r="AC918" s="293"/>
      <c r="AD918" s="293"/>
      <c r="AE918" s="293"/>
      <c r="AF918" s="293"/>
      <c r="AG918" s="293"/>
      <c r="AH918" s="293"/>
      <c r="AI918" s="293"/>
    </row>
    <row r="919" spans="1:35" ht="20.100000000000001" customHeight="1">
      <c r="A919" s="293"/>
      <c r="B919" s="293"/>
      <c r="C919" s="293"/>
      <c r="D919" s="735"/>
      <c r="E919" s="735"/>
      <c r="F919" s="735"/>
      <c r="G919" s="735"/>
      <c r="H919" s="735"/>
      <c r="I919" s="735"/>
      <c r="J919" s="735"/>
      <c r="K919" s="298"/>
      <c r="L919" s="298"/>
      <c r="M919" s="298"/>
      <c r="N919" s="298"/>
      <c r="O919" s="298"/>
      <c r="P919" s="298"/>
      <c r="Q919" s="298"/>
      <c r="R919" s="298"/>
      <c r="S919" s="293"/>
      <c r="T919" s="293"/>
      <c r="U919" s="293"/>
      <c r="V919" s="293"/>
      <c r="W919" s="293"/>
      <c r="X919" s="293"/>
      <c r="Y919" s="293"/>
      <c r="Z919" s="293"/>
      <c r="AA919" s="293"/>
      <c r="AB919" s="293"/>
      <c r="AC919" s="293"/>
      <c r="AD919" s="293"/>
      <c r="AE919" s="293"/>
      <c r="AF919" s="293"/>
      <c r="AG919" s="293"/>
      <c r="AH919" s="293"/>
      <c r="AI919" s="293"/>
    </row>
    <row r="920" spans="1:35" ht="20.100000000000001" customHeight="1">
      <c r="A920" s="293"/>
      <c r="B920" s="293"/>
      <c r="C920" s="293"/>
      <c r="D920" s="293"/>
      <c r="E920" s="293"/>
      <c r="F920" s="293"/>
      <c r="G920" s="293"/>
      <c r="H920" s="293"/>
      <c r="I920" s="293"/>
      <c r="J920" s="293"/>
      <c r="K920" s="293"/>
      <c r="L920" s="293"/>
      <c r="M920" s="293"/>
      <c r="N920" s="293"/>
      <c r="O920" s="293"/>
      <c r="P920" s="293"/>
      <c r="Q920" s="293"/>
      <c r="R920" s="293"/>
      <c r="S920" s="293"/>
      <c r="T920" s="293"/>
      <c r="U920" s="293"/>
      <c r="V920" s="293"/>
      <c r="W920" s="293"/>
      <c r="X920" s="293"/>
      <c r="Y920" s="293"/>
      <c r="Z920" s="293"/>
      <c r="AA920" s="293"/>
      <c r="AB920" s="293"/>
      <c r="AC920" s="293"/>
      <c r="AD920" s="293"/>
      <c r="AE920" s="293"/>
      <c r="AF920" s="293"/>
      <c r="AG920" s="293"/>
      <c r="AH920" s="293"/>
      <c r="AI920" s="293"/>
    </row>
    <row r="921" spans="1:35" ht="20.100000000000001" customHeight="1">
      <c r="A921" s="293"/>
      <c r="B921" s="293"/>
      <c r="C921" s="293"/>
      <c r="D921" s="293"/>
      <c r="E921" s="293"/>
      <c r="F921" s="728"/>
      <c r="G921" s="728"/>
      <c r="H921" s="728"/>
      <c r="I921" s="728"/>
      <c r="J921" s="728"/>
      <c r="K921" s="734"/>
      <c r="L921" s="734"/>
      <c r="M921" s="734"/>
      <c r="N921" s="734"/>
      <c r="O921" s="734"/>
      <c r="P921" s="734"/>
      <c r="Q921" s="734"/>
      <c r="R921" s="336"/>
      <c r="S921" s="293"/>
      <c r="T921" s="293"/>
      <c r="U921" s="293"/>
      <c r="V921" s="293"/>
      <c r="W921" s="293"/>
      <c r="X921" s="293"/>
      <c r="Y921" s="293"/>
      <c r="Z921" s="293"/>
      <c r="AA921" s="293"/>
      <c r="AB921" s="293"/>
      <c r="AC921" s="293"/>
      <c r="AD921" s="293"/>
      <c r="AE921" s="293"/>
      <c r="AF921" s="293"/>
      <c r="AG921" s="293"/>
      <c r="AH921" s="293"/>
      <c r="AI921" s="293"/>
    </row>
    <row r="922" spans="1:35" ht="20.100000000000001" customHeight="1">
      <c r="A922" s="293"/>
      <c r="B922" s="293"/>
      <c r="C922" s="293"/>
      <c r="D922" s="293"/>
      <c r="E922" s="293"/>
      <c r="F922" s="293"/>
      <c r="G922" s="293"/>
      <c r="H922" s="293"/>
      <c r="I922" s="293"/>
      <c r="J922" s="293"/>
      <c r="K922" s="293"/>
      <c r="L922" s="293"/>
      <c r="M922" s="293"/>
      <c r="N922" s="293"/>
      <c r="O922" s="293"/>
      <c r="P922" s="293"/>
      <c r="Q922" s="293"/>
      <c r="R922" s="293"/>
      <c r="S922" s="293"/>
      <c r="T922" s="293"/>
      <c r="U922" s="293"/>
      <c r="V922" s="293"/>
      <c r="W922" s="293"/>
      <c r="X922" s="293"/>
      <c r="Y922" s="293"/>
      <c r="Z922" s="293"/>
      <c r="AA922" s="293"/>
      <c r="AB922" s="293"/>
      <c r="AC922" s="293"/>
      <c r="AD922" s="293"/>
      <c r="AE922" s="293"/>
      <c r="AF922" s="293"/>
      <c r="AG922" s="293"/>
      <c r="AH922" s="293"/>
      <c r="AI922" s="293"/>
    </row>
    <row r="923" spans="1:35" ht="20.100000000000001" customHeight="1">
      <c r="A923" s="293"/>
      <c r="B923" s="293"/>
      <c r="C923" s="293"/>
      <c r="D923" s="293"/>
      <c r="E923" s="293"/>
      <c r="F923" s="726"/>
      <c r="G923" s="726"/>
      <c r="H923" s="726"/>
      <c r="I923" s="726"/>
      <c r="J923" s="726"/>
      <c r="K923" s="726"/>
      <c r="L923" s="726"/>
      <c r="M923" s="726"/>
      <c r="N923" s="727"/>
      <c r="O923" s="727"/>
      <c r="P923" s="727"/>
      <c r="Q923" s="293"/>
      <c r="R923" s="293"/>
      <c r="S923" s="293"/>
      <c r="T923" s="293"/>
      <c r="U923" s="293"/>
      <c r="V923" s="293"/>
      <c r="W923" s="293"/>
      <c r="X923" s="293"/>
      <c r="Y923" s="293"/>
      <c r="Z923" s="293"/>
      <c r="AA923" s="293"/>
      <c r="AB923" s="293"/>
      <c r="AC923" s="293"/>
      <c r="AD923" s="293"/>
      <c r="AE923" s="293"/>
      <c r="AF923" s="293"/>
      <c r="AG923" s="293"/>
      <c r="AH923" s="293"/>
      <c r="AI923" s="293"/>
    </row>
    <row r="924" spans="1:35" ht="20.100000000000001" customHeight="1">
      <c r="A924" s="293"/>
      <c r="B924" s="293"/>
      <c r="C924" s="293"/>
      <c r="D924" s="293"/>
      <c r="E924" s="293"/>
      <c r="F924" s="726"/>
      <c r="G924" s="726"/>
      <c r="H924" s="726"/>
      <c r="I924" s="726"/>
      <c r="J924" s="726"/>
      <c r="K924" s="726"/>
      <c r="L924" s="726"/>
      <c r="M924" s="726"/>
      <c r="N924" s="727"/>
      <c r="O924" s="727"/>
      <c r="P924" s="727"/>
      <c r="Q924" s="293"/>
      <c r="R924" s="293"/>
      <c r="S924" s="293"/>
      <c r="T924" s="293"/>
      <c r="U924" s="293"/>
      <c r="V924" s="293"/>
      <c r="W924" s="293"/>
      <c r="X924" s="293"/>
      <c r="Y924" s="293"/>
      <c r="Z924" s="293"/>
      <c r="AA924" s="293"/>
      <c r="AB924" s="293"/>
      <c r="AC924" s="293"/>
      <c r="AD924" s="293"/>
      <c r="AE924" s="293"/>
      <c r="AF924" s="293"/>
      <c r="AG924" s="293"/>
      <c r="AH924" s="293"/>
      <c r="AI924" s="293"/>
    </row>
    <row r="925" spans="1:35" ht="20.100000000000001" customHeight="1">
      <c r="A925" s="293"/>
      <c r="B925" s="293"/>
      <c r="C925" s="293"/>
      <c r="D925" s="293"/>
      <c r="E925" s="293"/>
      <c r="F925" s="726"/>
      <c r="G925" s="726"/>
      <c r="H925" s="726"/>
      <c r="I925" s="726"/>
      <c r="J925" s="726"/>
      <c r="K925" s="726"/>
      <c r="L925" s="726"/>
      <c r="M925" s="726"/>
      <c r="N925" s="727"/>
      <c r="O925" s="727"/>
      <c r="P925" s="727"/>
      <c r="Q925" s="293"/>
      <c r="R925" s="293"/>
      <c r="S925" s="293"/>
      <c r="T925" s="293"/>
      <c r="U925" s="293"/>
      <c r="V925" s="293"/>
      <c r="W925" s="293"/>
      <c r="X925" s="293"/>
      <c r="Y925" s="293"/>
      <c r="Z925" s="293"/>
      <c r="AA925" s="293"/>
      <c r="AB925" s="293"/>
      <c r="AC925" s="293"/>
      <c r="AD925" s="293"/>
      <c r="AE925" s="293"/>
      <c r="AF925" s="293"/>
      <c r="AG925" s="293"/>
      <c r="AH925" s="293"/>
      <c r="AI925" s="293"/>
    </row>
    <row r="926" spans="1:35" ht="20.100000000000001" customHeight="1">
      <c r="A926" s="293"/>
      <c r="B926" s="293"/>
      <c r="C926" s="293"/>
      <c r="D926" s="293"/>
      <c r="E926" s="293"/>
      <c r="F926" s="293"/>
      <c r="G926" s="293"/>
      <c r="H926" s="293"/>
      <c r="I926" s="293"/>
      <c r="J926" s="293"/>
      <c r="K926" s="293"/>
      <c r="L926" s="293"/>
      <c r="M926" s="293"/>
      <c r="N926" s="293"/>
      <c r="O926" s="293"/>
      <c r="P926" s="293"/>
      <c r="Q926" s="293"/>
      <c r="R926" s="293"/>
      <c r="S926" s="293"/>
      <c r="T926" s="293"/>
      <c r="U926" s="293"/>
      <c r="V926" s="293"/>
      <c r="W926" s="293"/>
      <c r="X926" s="293"/>
      <c r="Y926" s="293"/>
      <c r="Z926" s="293"/>
      <c r="AA926" s="293"/>
      <c r="AB926" s="293"/>
      <c r="AC926" s="293"/>
      <c r="AD926" s="293"/>
      <c r="AE926" s="293"/>
      <c r="AF926" s="293"/>
      <c r="AG926" s="293"/>
      <c r="AH926" s="293"/>
      <c r="AI926" s="293"/>
    </row>
    <row r="927" spans="1:35" ht="23.1" customHeight="1">
      <c r="A927" s="293"/>
      <c r="B927" s="293"/>
      <c r="C927" s="293"/>
      <c r="D927" s="293"/>
      <c r="E927" s="293"/>
      <c r="F927" s="293"/>
      <c r="G927" s="293"/>
      <c r="H927" s="293"/>
      <c r="I927" s="293"/>
      <c r="J927" s="293"/>
      <c r="K927" s="293"/>
      <c r="L927" s="293"/>
      <c r="M927" s="293"/>
      <c r="N927" s="293"/>
      <c r="O927" s="293"/>
      <c r="P927" s="293"/>
      <c r="Q927" s="293"/>
      <c r="R927" s="293"/>
      <c r="S927" s="293"/>
      <c r="T927" s="293"/>
      <c r="U927" s="293"/>
      <c r="V927" s="293"/>
      <c r="W927" s="293"/>
      <c r="X927" s="293"/>
      <c r="Y927" s="293"/>
      <c r="Z927" s="293"/>
      <c r="AA927" s="293"/>
      <c r="AB927" s="293"/>
      <c r="AC927" s="293"/>
      <c r="AD927" s="293"/>
      <c r="AE927" s="293"/>
      <c r="AF927" s="293"/>
      <c r="AG927" s="293"/>
      <c r="AH927" s="293"/>
      <c r="AI927" s="293"/>
    </row>
    <row r="928" spans="1:35" ht="23.1" customHeight="1">
      <c r="A928" s="293"/>
      <c r="B928" s="293"/>
      <c r="C928" s="293"/>
      <c r="D928" s="293"/>
      <c r="E928" s="293"/>
      <c r="F928" s="293"/>
      <c r="G928" s="293"/>
      <c r="H928" s="293"/>
      <c r="I928" s="293"/>
      <c r="J928" s="293"/>
      <c r="K928" s="293"/>
      <c r="L928" s="293"/>
      <c r="M928" s="293"/>
      <c r="N928" s="293"/>
      <c r="O928" s="293"/>
      <c r="P928" s="293"/>
      <c r="Q928" s="293"/>
      <c r="R928" s="293"/>
      <c r="S928" s="293"/>
      <c r="T928" s="293"/>
      <c r="U928" s="293"/>
      <c r="V928" s="293"/>
      <c r="W928" s="293"/>
      <c r="X928" s="293"/>
      <c r="Y928" s="293"/>
      <c r="Z928" s="293"/>
      <c r="AA928" s="293"/>
      <c r="AB928" s="293"/>
      <c r="AC928" s="293"/>
      <c r="AD928" s="293"/>
      <c r="AE928" s="293"/>
      <c r="AF928" s="293"/>
      <c r="AG928" s="293"/>
      <c r="AH928" s="293"/>
      <c r="AI928" s="293"/>
    </row>
    <row r="929" spans="1:35" ht="20.100000000000001" customHeight="1">
      <c r="A929" s="293"/>
      <c r="B929" s="293"/>
      <c r="C929" s="293"/>
      <c r="D929" s="293"/>
      <c r="E929" s="293"/>
      <c r="F929" s="293"/>
      <c r="G929" s="293"/>
      <c r="H929" s="293"/>
      <c r="I929" s="293"/>
      <c r="J929" s="293"/>
      <c r="K929" s="293"/>
      <c r="L929" s="293"/>
      <c r="M929" s="293"/>
      <c r="N929" s="725"/>
      <c r="O929" s="725"/>
      <c r="P929" s="725"/>
      <c r="Q929" s="725"/>
      <c r="R929" s="334"/>
      <c r="S929" s="293"/>
      <c r="T929" s="293"/>
      <c r="U929" s="293"/>
      <c r="V929" s="293"/>
      <c r="W929" s="293"/>
      <c r="X929" s="293"/>
      <c r="Y929" s="293"/>
      <c r="Z929" s="293"/>
      <c r="AA929" s="293"/>
      <c r="AB929" s="293"/>
      <c r="AC929" s="293"/>
      <c r="AD929" s="293"/>
      <c r="AE929" s="293"/>
      <c r="AF929" s="293"/>
      <c r="AG929" s="293"/>
      <c r="AH929" s="293"/>
      <c r="AI929" s="293"/>
    </row>
    <row r="930" spans="1:35" ht="23.1" customHeight="1">
      <c r="A930" s="293"/>
      <c r="B930" s="293"/>
      <c r="C930" s="719"/>
      <c r="D930" s="719"/>
      <c r="E930" s="719"/>
      <c r="F930" s="719"/>
      <c r="G930" s="719"/>
      <c r="H930" s="719"/>
      <c r="I930" s="719"/>
      <c r="J930" s="719"/>
      <c r="K930" s="719"/>
      <c r="L930" s="719"/>
      <c r="M930" s="719"/>
      <c r="N930" s="297"/>
      <c r="O930" s="293"/>
      <c r="P930" s="293"/>
      <c r="Q930" s="293"/>
      <c r="R930" s="293"/>
      <c r="S930" s="293"/>
      <c r="T930" s="293"/>
      <c r="U930" s="293"/>
      <c r="V930" s="293"/>
      <c r="W930" s="293"/>
      <c r="X930" s="293"/>
      <c r="Y930" s="293"/>
      <c r="Z930" s="293"/>
      <c r="AA930" s="293"/>
      <c r="AB930" s="293"/>
      <c r="AC930" s="293"/>
      <c r="AD930" s="293"/>
      <c r="AE930" s="293"/>
      <c r="AF930" s="293"/>
      <c r="AG930" s="293"/>
      <c r="AH930" s="293"/>
      <c r="AI930" s="293"/>
    </row>
    <row r="931" spans="1:35" ht="20.100000000000001" customHeight="1">
      <c r="A931" s="293"/>
      <c r="B931" s="293"/>
      <c r="C931" s="293"/>
      <c r="D931" s="293"/>
      <c r="E931" s="293"/>
      <c r="F931" s="293"/>
      <c r="G931" s="293"/>
      <c r="H931" s="293"/>
      <c r="I931" s="293"/>
      <c r="J931" s="293"/>
      <c r="K931" s="293"/>
      <c r="L931" s="293"/>
      <c r="M931" s="293"/>
      <c r="N931" s="293"/>
      <c r="O931" s="293"/>
      <c r="P931" s="293"/>
      <c r="Q931" s="293"/>
      <c r="R931" s="293"/>
      <c r="S931" s="293"/>
      <c r="T931" s="293"/>
      <c r="U931" s="293"/>
      <c r="V931" s="293"/>
      <c r="W931" s="293"/>
      <c r="X931" s="293"/>
      <c r="Y931" s="293"/>
      <c r="Z931" s="293"/>
      <c r="AA931" s="293"/>
      <c r="AB931" s="293"/>
      <c r="AC931" s="293"/>
      <c r="AD931" s="293"/>
      <c r="AE931" s="293"/>
      <c r="AF931" s="293"/>
      <c r="AG931" s="293"/>
      <c r="AH931" s="293"/>
      <c r="AI931" s="293"/>
    </row>
    <row r="932" spans="1:35" ht="23.1" customHeight="1">
      <c r="A932" s="293"/>
      <c r="B932" s="293"/>
      <c r="C932" s="296"/>
      <c r="D932" s="719"/>
      <c r="E932" s="719"/>
      <c r="F932" s="719"/>
      <c r="G932" s="719"/>
      <c r="H932" s="719"/>
      <c r="I932" s="712"/>
      <c r="J932" s="712"/>
      <c r="K932" s="296"/>
      <c r="L932" s="296"/>
      <c r="M932" s="296"/>
      <c r="N932" s="293"/>
      <c r="O932" s="293"/>
      <c r="P932" s="293"/>
      <c r="Q932" s="293"/>
      <c r="R932" s="293"/>
      <c r="S932" s="293"/>
      <c r="T932" s="293"/>
      <c r="U932" s="293"/>
      <c r="V932" s="293"/>
      <c r="W932" s="293"/>
      <c r="X932" s="293"/>
      <c r="Y932" s="293"/>
      <c r="Z932" s="293"/>
      <c r="AA932" s="293"/>
      <c r="AB932" s="293"/>
      <c r="AC932" s="293"/>
      <c r="AD932" s="293"/>
      <c r="AE932" s="293"/>
      <c r="AF932" s="293"/>
      <c r="AG932" s="293"/>
      <c r="AH932" s="293"/>
      <c r="AI932" s="293"/>
    </row>
    <row r="933" spans="1:35" ht="20.100000000000001" customHeight="1">
      <c r="A933" s="293"/>
      <c r="B933" s="293"/>
      <c r="C933" s="293"/>
      <c r="D933" s="294"/>
      <c r="E933" s="294"/>
      <c r="F933" s="294"/>
      <c r="G933" s="294"/>
      <c r="H933" s="294"/>
      <c r="I933" s="294"/>
      <c r="J933" s="294"/>
      <c r="K933" s="293"/>
      <c r="L933" s="293"/>
      <c r="M933" s="293"/>
      <c r="N933" s="293"/>
      <c r="O933" s="293"/>
      <c r="P933" s="293"/>
      <c r="Q933" s="293"/>
      <c r="R933" s="293"/>
      <c r="S933" s="293"/>
      <c r="T933" s="293"/>
      <c r="U933" s="293"/>
      <c r="V933" s="293"/>
      <c r="W933" s="293"/>
      <c r="X933" s="293"/>
      <c r="Y933" s="293"/>
      <c r="Z933" s="293"/>
      <c r="AA933" s="293"/>
      <c r="AB933" s="293"/>
      <c r="AC933" s="293"/>
      <c r="AD933" s="293"/>
      <c r="AE933" s="293"/>
      <c r="AF933" s="293"/>
      <c r="AG933" s="293"/>
      <c r="AH933" s="293"/>
      <c r="AI933" s="293"/>
    </row>
    <row r="934" spans="1:35" ht="23.1" customHeight="1">
      <c r="A934" s="293"/>
      <c r="B934" s="293"/>
      <c r="C934" s="295"/>
      <c r="D934" s="736"/>
      <c r="E934" s="736"/>
      <c r="F934" s="736"/>
      <c r="G934" s="736"/>
      <c r="H934" s="736"/>
      <c r="I934" s="736"/>
      <c r="J934" s="736"/>
      <c r="K934" s="296"/>
      <c r="L934" s="295"/>
      <c r="M934" s="295"/>
      <c r="N934" s="295"/>
      <c r="O934" s="293"/>
      <c r="P934" s="293"/>
      <c r="Q934" s="293"/>
      <c r="R934" s="293"/>
      <c r="S934" s="293"/>
      <c r="T934" s="293"/>
      <c r="U934" s="293"/>
      <c r="V934" s="293"/>
      <c r="W934" s="293"/>
      <c r="X934" s="293"/>
      <c r="Y934" s="293"/>
      <c r="Z934" s="293"/>
      <c r="AA934" s="293"/>
      <c r="AB934" s="293"/>
      <c r="AC934" s="293"/>
      <c r="AD934" s="293"/>
      <c r="AE934" s="293"/>
      <c r="AF934" s="293"/>
      <c r="AG934" s="293"/>
      <c r="AH934" s="293"/>
      <c r="AI934" s="293"/>
    </row>
    <row r="935" spans="1:35" ht="20.100000000000001" customHeight="1">
      <c r="A935" s="293"/>
      <c r="B935" s="293"/>
      <c r="C935" s="293"/>
      <c r="D935" s="735"/>
      <c r="E935" s="735"/>
      <c r="F935" s="735"/>
      <c r="G935" s="735"/>
      <c r="H935" s="735"/>
      <c r="I935" s="735"/>
      <c r="J935" s="735"/>
      <c r="K935" s="298"/>
      <c r="L935" s="298"/>
      <c r="M935" s="298"/>
      <c r="N935" s="298"/>
      <c r="O935" s="298"/>
      <c r="P935" s="298"/>
      <c r="Q935" s="298"/>
      <c r="R935" s="298"/>
      <c r="S935" s="293"/>
      <c r="T935" s="293"/>
      <c r="U935" s="293"/>
      <c r="V935" s="293"/>
      <c r="W935" s="293"/>
      <c r="X935" s="293"/>
      <c r="Y935" s="293"/>
      <c r="Z935" s="293"/>
      <c r="AA935" s="293"/>
      <c r="AB935" s="293"/>
      <c r="AC935" s="293"/>
      <c r="AD935" s="293"/>
      <c r="AE935" s="293"/>
      <c r="AF935" s="293"/>
      <c r="AG935" s="293"/>
      <c r="AH935" s="293"/>
      <c r="AI935" s="293"/>
    </row>
    <row r="936" spans="1:35" ht="20.100000000000001" customHeight="1">
      <c r="A936" s="293"/>
      <c r="B936" s="293"/>
      <c r="C936" s="293"/>
      <c r="D936" s="293"/>
      <c r="E936" s="293"/>
      <c r="F936" s="293"/>
      <c r="G936" s="293"/>
      <c r="H936" s="293"/>
      <c r="I936" s="293"/>
      <c r="J936" s="293"/>
      <c r="K936" s="293"/>
      <c r="L936" s="293"/>
      <c r="M936" s="293"/>
      <c r="N936" s="293"/>
      <c r="O936" s="293"/>
      <c r="P936" s="293"/>
      <c r="Q936" s="293"/>
      <c r="R936" s="293"/>
      <c r="S936" s="293"/>
      <c r="T936" s="293"/>
      <c r="U936" s="293"/>
      <c r="V936" s="293"/>
      <c r="W936" s="293"/>
      <c r="X936" s="293"/>
      <c r="Y936" s="293"/>
      <c r="Z936" s="293"/>
      <c r="AA936" s="293"/>
      <c r="AB936" s="293"/>
      <c r="AC936" s="293"/>
      <c r="AD936" s="293"/>
      <c r="AE936" s="293"/>
      <c r="AF936" s="293"/>
      <c r="AG936" s="293"/>
      <c r="AH936" s="293"/>
      <c r="AI936" s="293"/>
    </row>
    <row r="937" spans="1:35" ht="20.100000000000001" customHeight="1">
      <c r="A937" s="293"/>
      <c r="B937" s="293"/>
      <c r="C937" s="293"/>
      <c r="D937" s="293"/>
      <c r="E937" s="293"/>
      <c r="F937" s="728"/>
      <c r="G937" s="728"/>
      <c r="H937" s="728"/>
      <c r="I937" s="728"/>
      <c r="J937" s="728"/>
      <c r="K937" s="734"/>
      <c r="L937" s="734"/>
      <c r="M937" s="734"/>
      <c r="N937" s="734"/>
      <c r="O937" s="734"/>
      <c r="P937" s="734"/>
      <c r="Q937" s="734"/>
      <c r="R937" s="336"/>
      <c r="S937" s="293"/>
      <c r="T937" s="293"/>
      <c r="U937" s="293"/>
      <c r="V937" s="293"/>
      <c r="W937" s="293"/>
      <c r="X937" s="293"/>
      <c r="Y937" s="293"/>
      <c r="Z937" s="293"/>
      <c r="AA937" s="293"/>
      <c r="AB937" s="293"/>
      <c r="AC937" s="293"/>
      <c r="AD937" s="293"/>
      <c r="AE937" s="293"/>
      <c r="AF937" s="293"/>
      <c r="AG937" s="293"/>
      <c r="AH937" s="293"/>
      <c r="AI937" s="293"/>
    </row>
    <row r="938" spans="1:35" ht="20.100000000000001" customHeight="1">
      <c r="A938" s="293"/>
      <c r="B938" s="293"/>
      <c r="C938" s="293"/>
      <c r="D938" s="293"/>
      <c r="E938" s="293"/>
      <c r="F938" s="293"/>
      <c r="G938" s="293"/>
      <c r="H938" s="293"/>
      <c r="I938" s="293"/>
      <c r="J938" s="293"/>
      <c r="K938" s="293"/>
      <c r="L938" s="293"/>
      <c r="M938" s="293"/>
      <c r="N938" s="293"/>
      <c r="O938" s="293"/>
      <c r="P938" s="293"/>
      <c r="Q938" s="293"/>
      <c r="R938" s="293"/>
      <c r="S938" s="293"/>
      <c r="T938" s="293"/>
      <c r="U938" s="293"/>
      <c r="V938" s="293"/>
      <c r="W938" s="293"/>
      <c r="X938" s="293"/>
      <c r="Y938" s="293"/>
      <c r="Z938" s="293"/>
      <c r="AA938" s="293"/>
      <c r="AB938" s="293"/>
      <c r="AC938" s="293"/>
      <c r="AD938" s="293"/>
      <c r="AE938" s="293"/>
      <c r="AF938" s="293"/>
      <c r="AG938" s="293"/>
      <c r="AH938" s="293"/>
      <c r="AI938" s="293"/>
    </row>
    <row r="939" spans="1:35" ht="20.100000000000001" customHeight="1">
      <c r="A939" s="293"/>
      <c r="B939" s="293"/>
      <c r="C939" s="293"/>
      <c r="D939" s="293"/>
      <c r="E939" s="293"/>
      <c r="F939" s="726"/>
      <c r="G939" s="726"/>
      <c r="H939" s="726"/>
      <c r="I939" s="726"/>
      <c r="J939" s="726"/>
      <c r="K939" s="726"/>
      <c r="L939" s="726"/>
      <c r="M939" s="726"/>
      <c r="N939" s="727"/>
      <c r="O939" s="727"/>
      <c r="P939" s="727"/>
      <c r="Q939" s="293"/>
      <c r="R939" s="293"/>
      <c r="S939" s="293"/>
      <c r="T939" s="293"/>
      <c r="U939" s="293"/>
      <c r="V939" s="293"/>
      <c r="W939" s="293"/>
      <c r="X939" s="293"/>
      <c r="Y939" s="293"/>
      <c r="Z939" s="293"/>
      <c r="AA939" s="293"/>
      <c r="AB939" s="293"/>
      <c r="AC939" s="293"/>
      <c r="AD939" s="293"/>
      <c r="AE939" s="293"/>
      <c r="AF939" s="293"/>
      <c r="AG939" s="293"/>
      <c r="AH939" s="293"/>
      <c r="AI939" s="293"/>
    </row>
    <row r="940" spans="1:35" ht="20.100000000000001" customHeight="1">
      <c r="A940" s="293"/>
      <c r="B940" s="293"/>
      <c r="C940" s="293"/>
      <c r="D940" s="293"/>
      <c r="E940" s="293"/>
      <c r="F940" s="726"/>
      <c r="G940" s="726"/>
      <c r="H940" s="726"/>
      <c r="I940" s="726"/>
      <c r="J940" s="726"/>
      <c r="K940" s="726"/>
      <c r="L940" s="726"/>
      <c r="M940" s="726"/>
      <c r="N940" s="727"/>
      <c r="O940" s="727"/>
      <c r="P940" s="727"/>
      <c r="Q940" s="293"/>
      <c r="R940" s="293"/>
      <c r="S940" s="293"/>
      <c r="T940" s="293"/>
      <c r="U940" s="293"/>
      <c r="V940" s="293"/>
      <c r="W940" s="293"/>
      <c r="X940" s="293"/>
      <c r="Y940" s="293"/>
      <c r="Z940" s="293"/>
      <c r="AA940" s="293"/>
      <c r="AB940" s="293"/>
      <c r="AC940" s="293"/>
      <c r="AD940" s="293"/>
      <c r="AE940" s="293"/>
      <c r="AF940" s="293"/>
      <c r="AG940" s="293"/>
      <c r="AH940" s="293"/>
      <c r="AI940" s="293"/>
    </row>
    <row r="941" spans="1:35" ht="20.100000000000001" customHeight="1">
      <c r="A941" s="293"/>
      <c r="B941" s="293"/>
      <c r="C941" s="293"/>
      <c r="D941" s="293"/>
      <c r="E941" s="293"/>
      <c r="F941" s="726"/>
      <c r="G941" s="726"/>
      <c r="H941" s="726"/>
      <c r="I941" s="726"/>
      <c r="J941" s="726"/>
      <c r="K941" s="726"/>
      <c r="L941" s="726"/>
      <c r="M941" s="726"/>
      <c r="N941" s="727"/>
      <c r="O941" s="727"/>
      <c r="P941" s="727"/>
      <c r="Q941" s="293"/>
      <c r="R941" s="293"/>
      <c r="S941" s="293"/>
      <c r="T941" s="293"/>
      <c r="U941" s="293"/>
      <c r="V941" s="293"/>
      <c r="W941" s="293"/>
      <c r="X941" s="293"/>
      <c r="Y941" s="293"/>
      <c r="Z941" s="293"/>
      <c r="AA941" s="293"/>
      <c r="AB941" s="293"/>
      <c r="AC941" s="293"/>
      <c r="AD941" s="293"/>
      <c r="AE941" s="293"/>
      <c r="AF941" s="293"/>
      <c r="AG941" s="293"/>
      <c r="AH941" s="293"/>
      <c r="AI941" s="293"/>
    </row>
    <row r="942" spans="1:35" ht="20.100000000000001" customHeight="1">
      <c r="A942" s="293"/>
      <c r="B942" s="293"/>
      <c r="C942" s="293"/>
      <c r="D942" s="293"/>
      <c r="E942" s="293"/>
      <c r="F942" s="293"/>
      <c r="G942" s="293"/>
      <c r="H942" s="293"/>
      <c r="I942" s="293"/>
      <c r="J942" s="293"/>
      <c r="K942" s="293"/>
      <c r="L942" s="293"/>
      <c r="M942" s="293"/>
      <c r="N942" s="293"/>
      <c r="O942" s="293"/>
      <c r="P942" s="293"/>
      <c r="Q942" s="293"/>
      <c r="R942" s="293"/>
      <c r="S942" s="293"/>
      <c r="T942" s="293"/>
      <c r="U942" s="293"/>
      <c r="V942" s="293"/>
      <c r="W942" s="293"/>
      <c r="X942" s="293"/>
      <c r="Y942" s="293"/>
      <c r="Z942" s="293"/>
      <c r="AA942" s="293"/>
      <c r="AB942" s="293"/>
      <c r="AC942" s="293"/>
      <c r="AD942" s="293"/>
      <c r="AE942" s="293"/>
      <c r="AF942" s="293"/>
      <c r="AG942" s="293"/>
      <c r="AH942" s="293"/>
      <c r="AI942" s="293"/>
    </row>
    <row r="943" spans="1:35" ht="20.100000000000001" customHeight="1">
      <c r="A943" s="293"/>
      <c r="B943" s="293"/>
      <c r="C943" s="293"/>
      <c r="D943" s="293"/>
      <c r="E943" s="293"/>
      <c r="F943" s="293"/>
      <c r="G943" s="293"/>
      <c r="H943" s="293"/>
      <c r="I943" s="293"/>
      <c r="J943" s="293"/>
      <c r="K943" s="293"/>
      <c r="L943" s="293"/>
      <c r="M943" s="293"/>
      <c r="N943" s="725"/>
      <c r="O943" s="725"/>
      <c r="P943" s="725"/>
      <c r="Q943" s="725"/>
      <c r="R943" s="334"/>
      <c r="S943" s="293"/>
      <c r="T943" s="293"/>
      <c r="U943" s="293"/>
      <c r="V943" s="293"/>
      <c r="W943" s="293"/>
      <c r="X943" s="293"/>
      <c r="Y943" s="293"/>
      <c r="Z943" s="293"/>
      <c r="AA943" s="293"/>
      <c r="AB943" s="293"/>
      <c r="AC943" s="293"/>
      <c r="AD943" s="293"/>
      <c r="AE943" s="293"/>
      <c r="AF943" s="293"/>
      <c r="AG943" s="293"/>
      <c r="AH943" s="293"/>
      <c r="AI943" s="293"/>
    </row>
    <row r="944" spans="1:35" ht="23.1" customHeight="1">
      <c r="A944" s="293"/>
      <c r="B944" s="293"/>
      <c r="C944" s="719"/>
      <c r="D944" s="719"/>
      <c r="E944" s="719"/>
      <c r="F944" s="719"/>
      <c r="G944" s="719"/>
      <c r="H944" s="719"/>
      <c r="I944" s="719"/>
      <c r="J944" s="719"/>
      <c r="K944" s="719"/>
      <c r="L944" s="719"/>
      <c r="M944" s="719"/>
      <c r="N944" s="297"/>
      <c r="O944" s="293"/>
      <c r="P944" s="293"/>
      <c r="Q944" s="293"/>
      <c r="R944" s="293"/>
      <c r="S944" s="293"/>
      <c r="T944" s="293"/>
      <c r="U944" s="293"/>
      <c r="V944" s="293"/>
      <c r="W944" s="293"/>
      <c r="X944" s="293"/>
      <c r="Y944" s="293"/>
      <c r="Z944" s="293"/>
      <c r="AA944" s="293"/>
      <c r="AB944" s="293"/>
      <c r="AC944" s="293"/>
      <c r="AD944" s="293"/>
      <c r="AE944" s="293"/>
      <c r="AF944" s="293"/>
      <c r="AG944" s="293"/>
      <c r="AH944" s="293"/>
      <c r="AI944" s="293"/>
    </row>
    <row r="945" spans="1:35" ht="20.100000000000001" customHeight="1">
      <c r="A945" s="293"/>
      <c r="B945" s="293"/>
      <c r="C945" s="293"/>
      <c r="D945" s="293"/>
      <c r="E945" s="293"/>
      <c r="F945" s="293"/>
      <c r="G945" s="293"/>
      <c r="H945" s="293"/>
      <c r="I945" s="293"/>
      <c r="J945" s="293"/>
      <c r="K945" s="293"/>
      <c r="L945" s="293"/>
      <c r="M945" s="293"/>
      <c r="N945" s="293"/>
      <c r="O945" s="293"/>
      <c r="P945" s="293"/>
      <c r="Q945" s="293"/>
      <c r="R945" s="293"/>
      <c r="S945" s="293"/>
      <c r="T945" s="293"/>
      <c r="U945" s="293"/>
      <c r="V945" s="293"/>
      <c r="W945" s="293"/>
      <c r="X945" s="293"/>
      <c r="Y945" s="293"/>
      <c r="Z945" s="293"/>
      <c r="AA945" s="293"/>
      <c r="AB945" s="293"/>
      <c r="AC945" s="293"/>
      <c r="AD945" s="293"/>
      <c r="AE945" s="293"/>
      <c r="AF945" s="293"/>
      <c r="AG945" s="293"/>
      <c r="AH945" s="293"/>
      <c r="AI945" s="293"/>
    </row>
    <row r="946" spans="1:35" ht="23.1" customHeight="1">
      <c r="A946" s="293"/>
      <c r="B946" s="293"/>
      <c r="C946" s="296"/>
      <c r="D946" s="719"/>
      <c r="E946" s="719"/>
      <c r="F946" s="719"/>
      <c r="G946" s="719"/>
      <c r="H946" s="719"/>
      <c r="I946" s="712"/>
      <c r="J946" s="712"/>
      <c r="K946" s="296"/>
      <c r="L946" s="296"/>
      <c r="M946" s="296"/>
      <c r="N946" s="293"/>
      <c r="O946" s="293"/>
      <c r="P946" s="293"/>
      <c r="Q946" s="293"/>
      <c r="R946" s="293"/>
      <c r="S946" s="293"/>
      <c r="T946" s="293"/>
      <c r="U946" s="293"/>
      <c r="V946" s="293"/>
      <c r="W946" s="293"/>
      <c r="X946" s="293"/>
      <c r="Y946" s="293"/>
      <c r="Z946" s="293"/>
      <c r="AA946" s="293"/>
      <c r="AB946" s="293"/>
      <c r="AC946" s="293"/>
      <c r="AD946" s="293"/>
      <c r="AE946" s="293"/>
      <c r="AF946" s="293"/>
      <c r="AG946" s="293"/>
      <c r="AH946" s="293"/>
      <c r="AI946" s="293"/>
    </row>
    <row r="947" spans="1:35" ht="20.100000000000001" customHeight="1">
      <c r="A947" s="293"/>
      <c r="B947" s="293"/>
      <c r="C947" s="293"/>
      <c r="D947" s="294"/>
      <c r="E947" s="294"/>
      <c r="F947" s="294"/>
      <c r="G947" s="294"/>
      <c r="H947" s="294"/>
      <c r="I947" s="294"/>
      <c r="J947" s="294"/>
      <c r="K947" s="293"/>
      <c r="L947" s="293"/>
      <c r="M947" s="293"/>
      <c r="N947" s="293"/>
      <c r="O947" s="293"/>
      <c r="P947" s="293"/>
      <c r="Q947" s="293"/>
      <c r="R947" s="293"/>
      <c r="S947" s="293"/>
      <c r="T947" s="293"/>
      <c r="U947" s="293"/>
      <c r="V947" s="293"/>
      <c r="W947" s="293"/>
      <c r="X947" s="293"/>
      <c r="Y947" s="293"/>
      <c r="Z947" s="293"/>
      <c r="AA947" s="293"/>
      <c r="AB947" s="293"/>
      <c r="AC947" s="293"/>
      <c r="AD947" s="293"/>
      <c r="AE947" s="293"/>
      <c r="AF947" s="293"/>
      <c r="AG947" s="293"/>
      <c r="AH947" s="293"/>
      <c r="AI947" s="293"/>
    </row>
    <row r="948" spans="1:35" ht="23.1" customHeight="1">
      <c r="A948" s="293"/>
      <c r="B948" s="293"/>
      <c r="C948" s="295"/>
      <c r="D948" s="736"/>
      <c r="E948" s="736"/>
      <c r="F948" s="736"/>
      <c r="G948" s="736"/>
      <c r="H948" s="736"/>
      <c r="I948" s="736"/>
      <c r="J948" s="736"/>
      <c r="K948" s="296"/>
      <c r="L948" s="295"/>
      <c r="M948" s="295"/>
      <c r="N948" s="295"/>
      <c r="O948" s="293"/>
      <c r="P948" s="293"/>
      <c r="Q948" s="293"/>
      <c r="R948" s="293"/>
      <c r="S948" s="293"/>
      <c r="T948" s="293"/>
      <c r="U948" s="293"/>
      <c r="V948" s="293"/>
      <c r="W948" s="293"/>
      <c r="X948" s="293"/>
      <c r="Y948" s="293"/>
      <c r="Z948" s="293"/>
      <c r="AA948" s="293"/>
      <c r="AB948" s="293"/>
      <c r="AC948" s="293"/>
      <c r="AD948" s="293"/>
      <c r="AE948" s="293"/>
      <c r="AF948" s="293"/>
      <c r="AG948" s="293"/>
      <c r="AH948" s="293"/>
      <c r="AI948" s="293"/>
    </row>
    <row r="949" spans="1:35" ht="20.100000000000001" customHeight="1">
      <c r="A949" s="293"/>
      <c r="B949" s="293"/>
      <c r="C949" s="293"/>
      <c r="D949" s="735"/>
      <c r="E949" s="735"/>
      <c r="F949" s="735"/>
      <c r="G949" s="735"/>
      <c r="H949" s="735"/>
      <c r="I949" s="735"/>
      <c r="J949" s="735"/>
      <c r="K949" s="298"/>
      <c r="L949" s="298"/>
      <c r="M949" s="298"/>
      <c r="N949" s="298"/>
      <c r="O949" s="298"/>
      <c r="P949" s="298"/>
      <c r="Q949" s="298"/>
      <c r="R949" s="298"/>
      <c r="S949" s="293"/>
      <c r="T949" s="293"/>
      <c r="U949" s="293"/>
      <c r="V949" s="293"/>
      <c r="W949" s="293"/>
      <c r="X949" s="293"/>
      <c r="Y949" s="293"/>
      <c r="Z949" s="293"/>
      <c r="AA949" s="293"/>
      <c r="AB949" s="293"/>
      <c r="AC949" s="293"/>
      <c r="AD949" s="293"/>
      <c r="AE949" s="293"/>
      <c r="AF949" s="293"/>
      <c r="AG949" s="293"/>
      <c r="AH949" s="293"/>
      <c r="AI949" s="293"/>
    </row>
    <row r="950" spans="1:35" ht="20.100000000000001" customHeight="1">
      <c r="A950" s="293"/>
      <c r="B950" s="293"/>
      <c r="C950" s="293"/>
      <c r="D950" s="293"/>
      <c r="E950" s="293"/>
      <c r="F950" s="293"/>
      <c r="G950" s="293"/>
      <c r="H950" s="293"/>
      <c r="I950" s="293"/>
      <c r="J950" s="293"/>
      <c r="K950" s="293"/>
      <c r="L950" s="293"/>
      <c r="M950" s="293"/>
      <c r="N950" s="293"/>
      <c r="O950" s="293"/>
      <c r="P950" s="293"/>
      <c r="Q950" s="293"/>
      <c r="R950" s="293"/>
      <c r="S950" s="293"/>
      <c r="T950" s="293"/>
      <c r="U950" s="293"/>
      <c r="V950" s="293"/>
      <c r="W950" s="293"/>
      <c r="X950" s="293"/>
      <c r="Y950" s="293"/>
      <c r="Z950" s="293"/>
      <c r="AA950" s="293"/>
      <c r="AB950" s="293"/>
      <c r="AC950" s="293"/>
      <c r="AD950" s="293"/>
      <c r="AE950" s="293"/>
      <c r="AF950" s="293"/>
      <c r="AG950" s="293"/>
      <c r="AH950" s="293"/>
      <c r="AI950" s="293"/>
    </row>
    <row r="951" spans="1:35" ht="20.100000000000001" customHeight="1">
      <c r="A951" s="293"/>
      <c r="B951" s="293"/>
      <c r="C951" s="293"/>
      <c r="D951" s="293"/>
      <c r="E951" s="293"/>
      <c r="F951" s="728"/>
      <c r="G951" s="728"/>
      <c r="H951" s="728"/>
      <c r="I951" s="728"/>
      <c r="J951" s="728"/>
      <c r="K951" s="734"/>
      <c r="L951" s="734"/>
      <c r="M951" s="734"/>
      <c r="N951" s="734"/>
      <c r="O951" s="734"/>
      <c r="P951" s="734"/>
      <c r="Q951" s="734"/>
      <c r="R951" s="336"/>
      <c r="S951" s="293"/>
      <c r="T951" s="293"/>
      <c r="U951" s="293"/>
      <c r="V951" s="293"/>
      <c r="W951" s="293"/>
      <c r="X951" s="293"/>
      <c r="Y951" s="293"/>
      <c r="Z951" s="293"/>
      <c r="AA951" s="293"/>
      <c r="AB951" s="293"/>
      <c r="AC951" s="293"/>
      <c r="AD951" s="293"/>
      <c r="AE951" s="293"/>
      <c r="AF951" s="293"/>
      <c r="AG951" s="293"/>
      <c r="AH951" s="293"/>
      <c r="AI951" s="293"/>
    </row>
    <row r="952" spans="1:35" ht="20.100000000000001" customHeight="1">
      <c r="A952" s="293"/>
      <c r="B952" s="293"/>
      <c r="C952" s="293"/>
      <c r="D952" s="293"/>
      <c r="E952" s="293"/>
      <c r="F952" s="293"/>
      <c r="G952" s="293"/>
      <c r="H952" s="293"/>
      <c r="I952" s="293"/>
      <c r="J952" s="293"/>
      <c r="K952" s="293"/>
      <c r="L952" s="293"/>
      <c r="M952" s="293"/>
      <c r="N952" s="293"/>
      <c r="O952" s="293"/>
      <c r="P952" s="293"/>
      <c r="Q952" s="293"/>
      <c r="R952" s="293"/>
      <c r="S952" s="293"/>
      <c r="T952" s="293"/>
      <c r="U952" s="293"/>
      <c r="V952" s="293"/>
      <c r="W952" s="293"/>
      <c r="X952" s="293"/>
      <c r="Y952" s="293"/>
      <c r="Z952" s="293"/>
      <c r="AA952" s="293"/>
      <c r="AB952" s="293"/>
      <c r="AC952" s="293"/>
      <c r="AD952" s="293"/>
      <c r="AE952" s="293"/>
      <c r="AF952" s="293"/>
      <c r="AG952" s="293"/>
      <c r="AH952" s="293"/>
      <c r="AI952" s="293"/>
    </row>
    <row r="953" spans="1:35" ht="20.100000000000001" customHeight="1">
      <c r="A953" s="293"/>
      <c r="B953" s="293"/>
      <c r="C953" s="293"/>
      <c r="D953" s="293"/>
      <c r="E953" s="293"/>
      <c r="F953" s="726"/>
      <c r="G953" s="726"/>
      <c r="H953" s="726"/>
      <c r="I953" s="726"/>
      <c r="J953" s="726"/>
      <c r="K953" s="726"/>
      <c r="L953" s="726"/>
      <c r="M953" s="726"/>
      <c r="N953" s="727"/>
      <c r="O953" s="727"/>
      <c r="P953" s="727"/>
      <c r="Q953" s="293"/>
      <c r="R953" s="293"/>
      <c r="S953" s="293"/>
      <c r="T953" s="293"/>
      <c r="U953" s="293"/>
      <c r="V953" s="293"/>
      <c r="W953" s="293"/>
      <c r="X953" s="293"/>
      <c r="Y953" s="293"/>
      <c r="Z953" s="293"/>
      <c r="AA953" s="293"/>
      <c r="AB953" s="293"/>
      <c r="AC953" s="293"/>
      <c r="AD953" s="293"/>
      <c r="AE953" s="293"/>
      <c r="AF953" s="293"/>
      <c r="AG953" s="293"/>
      <c r="AH953" s="293"/>
      <c r="AI953" s="293"/>
    </row>
    <row r="954" spans="1:35" ht="20.100000000000001" customHeight="1">
      <c r="A954" s="293"/>
      <c r="B954" s="293"/>
      <c r="C954" s="293"/>
      <c r="D954" s="293"/>
      <c r="E954" s="293"/>
      <c r="F954" s="726"/>
      <c r="G954" s="726"/>
      <c r="H954" s="726"/>
      <c r="I954" s="726"/>
      <c r="J954" s="726"/>
      <c r="K954" s="726"/>
      <c r="L954" s="726"/>
      <c r="M954" s="726"/>
      <c r="N954" s="727"/>
      <c r="O954" s="727"/>
      <c r="P954" s="727"/>
      <c r="Q954" s="293"/>
      <c r="R954" s="293"/>
      <c r="S954" s="293"/>
      <c r="T954" s="293"/>
      <c r="U954" s="293"/>
      <c r="V954" s="293"/>
      <c r="W954" s="293"/>
      <c r="X954" s="293"/>
      <c r="Y954" s="293"/>
      <c r="Z954" s="293"/>
      <c r="AA954" s="293"/>
      <c r="AB954" s="293"/>
      <c r="AC954" s="293"/>
      <c r="AD954" s="293"/>
      <c r="AE954" s="293"/>
      <c r="AF954" s="293"/>
      <c r="AG954" s="293"/>
      <c r="AH954" s="293"/>
      <c r="AI954" s="293"/>
    </row>
    <row r="955" spans="1:35" ht="20.100000000000001" customHeight="1">
      <c r="A955" s="293"/>
      <c r="B955" s="293"/>
      <c r="C955" s="293"/>
      <c r="D955" s="293"/>
      <c r="E955" s="293"/>
      <c r="F955" s="726"/>
      <c r="G955" s="726"/>
      <c r="H955" s="726"/>
      <c r="I955" s="726"/>
      <c r="J955" s="726"/>
      <c r="K955" s="726"/>
      <c r="L955" s="726"/>
      <c r="M955" s="726"/>
      <c r="N955" s="727"/>
      <c r="O955" s="727"/>
      <c r="P955" s="727"/>
      <c r="Q955" s="293"/>
      <c r="R955" s="293"/>
      <c r="S955" s="293"/>
      <c r="T955" s="293"/>
      <c r="U955" s="293"/>
      <c r="V955" s="293"/>
      <c r="W955" s="293"/>
      <c r="X955" s="293"/>
      <c r="Y955" s="293"/>
      <c r="Z955" s="293"/>
      <c r="AA955" s="293"/>
      <c r="AB955" s="293"/>
      <c r="AC955" s="293"/>
      <c r="AD955" s="293"/>
      <c r="AE955" s="293"/>
      <c r="AF955" s="293"/>
      <c r="AG955" s="293"/>
      <c r="AH955" s="293"/>
      <c r="AI955" s="293"/>
    </row>
    <row r="956" spans="1:35" ht="20.100000000000001" customHeight="1">
      <c r="A956" s="293"/>
      <c r="B956" s="293"/>
      <c r="C956" s="293"/>
      <c r="D956" s="293"/>
      <c r="E956" s="293"/>
      <c r="F956" s="293"/>
      <c r="G956" s="293"/>
      <c r="H956" s="293"/>
      <c r="I956" s="293"/>
      <c r="J956" s="293"/>
      <c r="K956" s="293"/>
      <c r="L956" s="293"/>
      <c r="M956" s="293"/>
      <c r="N956" s="293"/>
      <c r="O956" s="293"/>
      <c r="P956" s="293"/>
      <c r="Q956" s="293"/>
      <c r="R956" s="293"/>
      <c r="S956" s="293"/>
      <c r="T956" s="293"/>
      <c r="U956" s="293"/>
      <c r="V956" s="293"/>
      <c r="W956" s="293"/>
      <c r="X956" s="293"/>
      <c r="Y956" s="293"/>
      <c r="Z956" s="293"/>
      <c r="AA956" s="293"/>
      <c r="AB956" s="293"/>
      <c r="AC956" s="293"/>
      <c r="AD956" s="293"/>
      <c r="AE956" s="293"/>
      <c r="AF956" s="293"/>
      <c r="AG956" s="293"/>
      <c r="AH956" s="293"/>
      <c r="AI956" s="293"/>
    </row>
    <row r="957" spans="1:35" ht="22.5" customHeight="1">
      <c r="A957" s="293"/>
      <c r="B957" s="293"/>
      <c r="C957" s="293"/>
      <c r="D957" s="293"/>
      <c r="E957" s="293"/>
      <c r="F957" s="293"/>
      <c r="G957" s="293"/>
      <c r="H957" s="293"/>
      <c r="I957" s="293"/>
      <c r="J957" s="293"/>
      <c r="K957" s="293"/>
      <c r="L957" s="293"/>
      <c r="M957" s="293"/>
      <c r="N957" s="293"/>
      <c r="O957" s="293"/>
      <c r="P957" s="293"/>
      <c r="Q957" s="293"/>
      <c r="R957" s="293"/>
      <c r="S957" s="293"/>
      <c r="T957" s="293"/>
      <c r="U957" s="293"/>
      <c r="V957" s="293"/>
      <c r="W957" s="293"/>
      <c r="X957" s="293"/>
      <c r="Y957" s="293"/>
      <c r="Z957" s="293"/>
      <c r="AA957" s="293"/>
      <c r="AB957" s="293"/>
      <c r="AC957" s="293"/>
      <c r="AD957" s="293"/>
      <c r="AE957" s="293"/>
      <c r="AF957" s="293"/>
      <c r="AG957" s="293"/>
      <c r="AH957" s="293"/>
      <c r="AI957" s="293"/>
    </row>
    <row r="958" spans="1:35" ht="22.5" customHeight="1">
      <c r="A958" s="293"/>
      <c r="B958" s="293"/>
      <c r="C958" s="293"/>
      <c r="D958" s="293"/>
      <c r="E958" s="293"/>
      <c r="F958" s="293"/>
      <c r="G958" s="293"/>
      <c r="H958" s="293"/>
      <c r="I958" s="293"/>
      <c r="J958" s="293"/>
      <c r="K958" s="293"/>
      <c r="L958" s="293"/>
      <c r="M958" s="293"/>
      <c r="N958" s="293"/>
      <c r="O958" s="293"/>
      <c r="P958" s="293"/>
      <c r="Q958" s="293"/>
      <c r="R958" s="293"/>
      <c r="S958" s="293"/>
      <c r="T958" s="293"/>
      <c r="U958" s="293"/>
      <c r="V958" s="293"/>
      <c r="W958" s="293"/>
      <c r="X958" s="293"/>
      <c r="Y958" s="293"/>
      <c r="Z958" s="293"/>
      <c r="AA958" s="293"/>
      <c r="AB958" s="293"/>
      <c r="AC958" s="293"/>
      <c r="AD958" s="293"/>
      <c r="AE958" s="293"/>
      <c r="AF958" s="293"/>
      <c r="AG958" s="293"/>
      <c r="AH958" s="293"/>
      <c r="AI958" s="293"/>
    </row>
    <row r="959" spans="1:35" ht="20.100000000000001" customHeight="1">
      <c r="A959" s="293"/>
      <c r="B959" s="293"/>
      <c r="C959" s="293"/>
      <c r="D959" s="293"/>
      <c r="E959" s="293"/>
      <c r="F959" s="293"/>
      <c r="G959" s="293"/>
      <c r="H959" s="293"/>
      <c r="I959" s="293"/>
      <c r="J959" s="293"/>
      <c r="K959" s="293"/>
      <c r="L959" s="293"/>
      <c r="M959" s="293"/>
      <c r="N959" s="725"/>
      <c r="O959" s="725"/>
      <c r="P959" s="725"/>
      <c r="Q959" s="725"/>
      <c r="R959" s="334"/>
      <c r="S959" s="293"/>
      <c r="T959" s="293"/>
      <c r="U959" s="293"/>
      <c r="V959" s="293"/>
      <c r="W959" s="293"/>
      <c r="X959" s="293"/>
      <c r="Y959" s="293"/>
      <c r="Z959" s="293"/>
      <c r="AA959" s="293"/>
      <c r="AB959" s="293"/>
      <c r="AC959" s="293"/>
      <c r="AD959" s="293"/>
      <c r="AE959" s="293"/>
      <c r="AF959" s="293"/>
      <c r="AG959" s="293"/>
      <c r="AH959" s="293"/>
      <c r="AI959" s="293"/>
    </row>
    <row r="960" spans="1:35" ht="23.1" customHeight="1">
      <c r="A960" s="293"/>
      <c r="B960" s="293"/>
      <c r="C960" s="719"/>
      <c r="D960" s="719"/>
      <c r="E960" s="719"/>
      <c r="F960" s="719"/>
      <c r="G960" s="719"/>
      <c r="H960" s="719"/>
      <c r="I960" s="719"/>
      <c r="J960" s="719"/>
      <c r="K960" s="719"/>
      <c r="L960" s="719"/>
      <c r="M960" s="719"/>
      <c r="N960" s="297"/>
      <c r="O960" s="293"/>
      <c r="P960" s="293"/>
      <c r="Q960" s="293"/>
      <c r="R960" s="293"/>
      <c r="S960" s="293"/>
      <c r="T960" s="293"/>
      <c r="U960" s="293"/>
      <c r="V960" s="293"/>
      <c r="W960" s="293"/>
      <c r="X960" s="293"/>
      <c r="Y960" s="293"/>
      <c r="Z960" s="293"/>
      <c r="AA960" s="293"/>
      <c r="AB960" s="293"/>
      <c r="AC960" s="293"/>
      <c r="AD960" s="293"/>
      <c r="AE960" s="293"/>
      <c r="AF960" s="293"/>
      <c r="AG960" s="293"/>
      <c r="AH960" s="293"/>
      <c r="AI960" s="293"/>
    </row>
    <row r="961" spans="1:35" ht="20.100000000000001" customHeight="1">
      <c r="A961" s="293"/>
      <c r="B961" s="293"/>
      <c r="C961" s="293"/>
      <c r="D961" s="293"/>
      <c r="E961" s="293"/>
      <c r="F961" s="293"/>
      <c r="G961" s="293"/>
      <c r="H961" s="293"/>
      <c r="I961" s="293"/>
      <c r="J961" s="293"/>
      <c r="K961" s="293"/>
      <c r="L961" s="293"/>
      <c r="M961" s="293"/>
      <c r="N961" s="293"/>
      <c r="O961" s="293"/>
      <c r="P961" s="293"/>
      <c r="Q961" s="293"/>
      <c r="R961" s="293"/>
      <c r="S961" s="293"/>
      <c r="T961" s="293"/>
      <c r="U961" s="293"/>
      <c r="V961" s="293"/>
      <c r="W961" s="293"/>
      <c r="X961" s="293"/>
      <c r="Y961" s="293"/>
      <c r="Z961" s="293"/>
      <c r="AA961" s="293"/>
      <c r="AB961" s="293"/>
      <c r="AC961" s="293"/>
      <c r="AD961" s="293"/>
      <c r="AE961" s="293"/>
      <c r="AF961" s="293"/>
      <c r="AG961" s="293"/>
      <c r="AH961" s="293"/>
      <c r="AI961" s="293"/>
    </row>
    <row r="962" spans="1:35" ht="23.1" customHeight="1">
      <c r="A962" s="293"/>
      <c r="B962" s="293"/>
      <c r="C962" s="296"/>
      <c r="D962" s="719"/>
      <c r="E962" s="719"/>
      <c r="F962" s="719"/>
      <c r="G962" s="719"/>
      <c r="H962" s="719"/>
      <c r="I962" s="712"/>
      <c r="J962" s="712"/>
      <c r="K962" s="296"/>
      <c r="L962" s="296"/>
      <c r="M962" s="296"/>
      <c r="N962" s="293"/>
      <c r="O962" s="293"/>
      <c r="P962" s="293"/>
      <c r="Q962" s="293"/>
      <c r="R962" s="293"/>
      <c r="S962" s="293"/>
      <c r="T962" s="293"/>
      <c r="U962" s="293"/>
      <c r="V962" s="293"/>
      <c r="W962" s="293"/>
      <c r="X962" s="293"/>
      <c r="Y962" s="293"/>
      <c r="Z962" s="293"/>
      <c r="AA962" s="293"/>
      <c r="AB962" s="293"/>
      <c r="AC962" s="293"/>
      <c r="AD962" s="293"/>
      <c r="AE962" s="293"/>
      <c r="AF962" s="293"/>
      <c r="AG962" s="293"/>
      <c r="AH962" s="293"/>
      <c r="AI962" s="293"/>
    </row>
    <row r="963" spans="1:35" ht="20.100000000000001" customHeight="1">
      <c r="A963" s="293"/>
      <c r="B963" s="293"/>
      <c r="C963" s="293"/>
      <c r="D963" s="294"/>
      <c r="E963" s="294"/>
      <c r="F963" s="294"/>
      <c r="G963" s="294"/>
      <c r="H963" s="294"/>
      <c r="I963" s="294"/>
      <c r="J963" s="294"/>
      <c r="K963" s="293"/>
      <c r="L963" s="293"/>
      <c r="M963" s="293"/>
      <c r="N963" s="293"/>
      <c r="O963" s="293"/>
      <c r="P963" s="293"/>
      <c r="Q963" s="293"/>
      <c r="R963" s="293"/>
      <c r="S963" s="293"/>
      <c r="T963" s="293"/>
      <c r="U963" s="293"/>
      <c r="V963" s="293"/>
      <c r="W963" s="293"/>
      <c r="X963" s="293"/>
      <c r="Y963" s="293"/>
      <c r="Z963" s="293"/>
      <c r="AA963" s="293"/>
      <c r="AB963" s="293"/>
      <c r="AC963" s="293"/>
      <c r="AD963" s="293"/>
      <c r="AE963" s="293"/>
      <c r="AF963" s="293"/>
      <c r="AG963" s="293"/>
      <c r="AH963" s="293"/>
      <c r="AI963" s="293"/>
    </row>
    <row r="964" spans="1:35" ht="23.1" customHeight="1">
      <c r="A964" s="293"/>
      <c r="B964" s="293"/>
      <c r="C964" s="295"/>
      <c r="D964" s="736"/>
      <c r="E964" s="736"/>
      <c r="F964" s="736"/>
      <c r="G964" s="736"/>
      <c r="H964" s="736"/>
      <c r="I964" s="736"/>
      <c r="J964" s="736"/>
      <c r="K964" s="296"/>
      <c r="L964" s="295"/>
      <c r="M964" s="295"/>
      <c r="N964" s="295"/>
      <c r="O964" s="293"/>
      <c r="P964" s="293"/>
      <c r="Q964" s="293"/>
      <c r="R964" s="293"/>
      <c r="S964" s="293"/>
      <c r="T964" s="293"/>
      <c r="U964" s="293"/>
      <c r="V964" s="293"/>
      <c r="W964" s="293"/>
      <c r="X964" s="293"/>
      <c r="Y964" s="293"/>
      <c r="Z964" s="293"/>
      <c r="AA964" s="293"/>
      <c r="AB964" s="293"/>
      <c r="AC964" s="293"/>
      <c r="AD964" s="293"/>
      <c r="AE964" s="293"/>
      <c r="AF964" s="293"/>
      <c r="AG964" s="293"/>
      <c r="AH964" s="293"/>
      <c r="AI964" s="293"/>
    </row>
    <row r="965" spans="1:35" ht="20.100000000000001" customHeight="1">
      <c r="A965" s="293"/>
      <c r="B965" s="293"/>
      <c r="C965" s="293"/>
      <c r="D965" s="735"/>
      <c r="E965" s="735"/>
      <c r="F965" s="735"/>
      <c r="G965" s="735"/>
      <c r="H965" s="735"/>
      <c r="I965" s="735"/>
      <c r="J965" s="735"/>
      <c r="K965" s="298"/>
      <c r="L965" s="298"/>
      <c r="M965" s="298"/>
      <c r="N965" s="298"/>
      <c r="O965" s="298"/>
      <c r="P965" s="298"/>
      <c r="Q965" s="298"/>
      <c r="R965" s="298"/>
      <c r="S965" s="293"/>
      <c r="T965" s="293"/>
      <c r="U965" s="293"/>
      <c r="V965" s="293"/>
      <c r="W965" s="293"/>
      <c r="X965" s="293"/>
      <c r="Y965" s="293"/>
      <c r="Z965" s="293"/>
      <c r="AA965" s="293"/>
      <c r="AB965" s="293"/>
      <c r="AC965" s="293"/>
      <c r="AD965" s="293"/>
      <c r="AE965" s="293"/>
      <c r="AF965" s="293"/>
      <c r="AG965" s="293"/>
      <c r="AH965" s="293"/>
      <c r="AI965" s="293"/>
    </row>
    <row r="966" spans="1:35" ht="20.100000000000001" customHeight="1">
      <c r="A966" s="293"/>
      <c r="B966" s="293"/>
      <c r="C966" s="293"/>
      <c r="D966" s="293"/>
      <c r="E966" s="293"/>
      <c r="F966" s="293"/>
      <c r="G966" s="293"/>
      <c r="H966" s="293"/>
      <c r="I966" s="293"/>
      <c r="J966" s="293"/>
      <c r="K966" s="293"/>
      <c r="L966" s="293"/>
      <c r="M966" s="293"/>
      <c r="N966" s="293"/>
      <c r="O966" s="293"/>
      <c r="P966" s="293"/>
      <c r="Q966" s="293"/>
      <c r="R966" s="293"/>
      <c r="S966" s="293"/>
      <c r="T966" s="293"/>
      <c r="U966" s="293"/>
      <c r="V966" s="293"/>
      <c r="W966" s="293"/>
      <c r="X966" s="293"/>
      <c r="Y966" s="293"/>
      <c r="Z966" s="293"/>
      <c r="AA966" s="293"/>
      <c r="AB966" s="293"/>
      <c r="AC966" s="293"/>
      <c r="AD966" s="293"/>
      <c r="AE966" s="293"/>
      <c r="AF966" s="293"/>
      <c r="AG966" s="293"/>
      <c r="AH966" s="293"/>
      <c r="AI966" s="293"/>
    </row>
    <row r="967" spans="1:35" ht="20.100000000000001" customHeight="1">
      <c r="A967" s="293"/>
      <c r="B967" s="293"/>
      <c r="C967" s="293"/>
      <c r="D967" s="293"/>
      <c r="E967" s="293"/>
      <c r="F967" s="728"/>
      <c r="G967" s="728"/>
      <c r="H967" s="728"/>
      <c r="I967" s="728"/>
      <c r="J967" s="728"/>
      <c r="K967" s="734"/>
      <c r="L967" s="734"/>
      <c r="M967" s="734"/>
      <c r="N967" s="734"/>
      <c r="O967" s="734"/>
      <c r="P967" s="734"/>
      <c r="Q967" s="734"/>
      <c r="R967" s="336"/>
      <c r="S967" s="293"/>
      <c r="T967" s="293"/>
      <c r="U967" s="293"/>
      <c r="V967" s="293"/>
      <c r="W967" s="293"/>
      <c r="X967" s="293"/>
      <c r="Y967" s="293"/>
      <c r="Z967" s="293"/>
      <c r="AA967" s="293"/>
      <c r="AB967" s="293"/>
      <c r="AC967" s="293"/>
      <c r="AD967" s="293"/>
      <c r="AE967" s="293"/>
      <c r="AF967" s="293"/>
      <c r="AG967" s="293"/>
      <c r="AH967" s="293"/>
      <c r="AI967" s="293"/>
    </row>
    <row r="968" spans="1:35" ht="20.100000000000001" customHeight="1">
      <c r="A968" s="293"/>
      <c r="B968" s="293"/>
      <c r="C968" s="293"/>
      <c r="D968" s="293"/>
      <c r="E968" s="293"/>
      <c r="F968" s="293"/>
      <c r="G968" s="293"/>
      <c r="H968" s="293"/>
      <c r="I968" s="293"/>
      <c r="J968" s="293"/>
      <c r="K968" s="293"/>
      <c r="L968" s="293"/>
      <c r="M968" s="293"/>
      <c r="N968" s="293"/>
      <c r="O968" s="293"/>
      <c r="P968" s="293"/>
      <c r="Q968" s="293"/>
      <c r="R968" s="293"/>
      <c r="S968" s="293"/>
      <c r="T968" s="293"/>
      <c r="U968" s="293"/>
      <c r="V968" s="293"/>
      <c r="W968" s="293"/>
      <c r="X968" s="293"/>
      <c r="Y968" s="293"/>
      <c r="Z968" s="293"/>
      <c r="AA968" s="293"/>
      <c r="AB968" s="293"/>
      <c r="AC968" s="293"/>
      <c r="AD968" s="293"/>
      <c r="AE968" s="293"/>
      <c r="AF968" s="293"/>
      <c r="AG968" s="293"/>
      <c r="AH968" s="293"/>
      <c r="AI968" s="293"/>
    </row>
    <row r="969" spans="1:35" ht="20.100000000000001" customHeight="1">
      <c r="A969" s="293"/>
      <c r="B969" s="293"/>
      <c r="C969" s="293"/>
      <c r="D969" s="293"/>
      <c r="E969" s="293"/>
      <c r="F969" s="726"/>
      <c r="G969" s="726"/>
      <c r="H969" s="726"/>
      <c r="I969" s="726"/>
      <c r="J969" s="726"/>
      <c r="K969" s="726"/>
      <c r="L969" s="726"/>
      <c r="M969" s="726"/>
      <c r="N969" s="727"/>
      <c r="O969" s="727"/>
      <c r="P969" s="727"/>
      <c r="Q969" s="293"/>
      <c r="R969" s="293"/>
      <c r="S969" s="293"/>
      <c r="T969" s="293"/>
      <c r="U969" s="293"/>
      <c r="V969" s="293"/>
      <c r="W969" s="293"/>
      <c r="X969" s="293"/>
      <c r="Y969" s="293"/>
      <c r="Z969" s="293"/>
      <c r="AA969" s="293"/>
      <c r="AB969" s="293"/>
      <c r="AC969" s="293"/>
      <c r="AD969" s="293"/>
      <c r="AE969" s="293"/>
      <c r="AF969" s="293"/>
      <c r="AG969" s="293"/>
      <c r="AH969" s="293"/>
      <c r="AI969" s="293"/>
    </row>
    <row r="970" spans="1:35" ht="20.100000000000001" customHeight="1">
      <c r="A970" s="293"/>
      <c r="B970" s="293"/>
      <c r="C970" s="293"/>
      <c r="D970" s="293"/>
      <c r="E970" s="293"/>
      <c r="F970" s="726"/>
      <c r="G970" s="726"/>
      <c r="H970" s="726"/>
      <c r="I970" s="726"/>
      <c r="J970" s="726"/>
      <c r="K970" s="726"/>
      <c r="L970" s="726"/>
      <c r="M970" s="726"/>
      <c r="N970" s="727"/>
      <c r="O970" s="727"/>
      <c r="P970" s="727"/>
      <c r="Q970" s="293"/>
      <c r="R970" s="293"/>
      <c r="S970" s="293"/>
      <c r="T970" s="293"/>
      <c r="U970" s="293"/>
      <c r="V970" s="293"/>
      <c r="W970" s="293"/>
      <c r="X970" s="293"/>
      <c r="Y970" s="293"/>
      <c r="Z970" s="293"/>
      <c r="AA970" s="293"/>
      <c r="AB970" s="293"/>
      <c r="AC970" s="293"/>
      <c r="AD970" s="293"/>
      <c r="AE970" s="293"/>
      <c r="AF970" s="293"/>
      <c r="AG970" s="293"/>
      <c r="AH970" s="293"/>
      <c r="AI970" s="293"/>
    </row>
    <row r="971" spans="1:35" ht="20.100000000000001" customHeight="1">
      <c r="A971" s="293"/>
      <c r="B971" s="293"/>
      <c r="C971" s="293"/>
      <c r="D971" s="293"/>
      <c r="E971" s="293"/>
      <c r="F971" s="726"/>
      <c r="G971" s="726"/>
      <c r="H971" s="726"/>
      <c r="I971" s="726"/>
      <c r="J971" s="726"/>
      <c r="K971" s="726"/>
      <c r="L971" s="726"/>
      <c r="M971" s="726"/>
      <c r="N971" s="727"/>
      <c r="O971" s="727"/>
      <c r="P971" s="727"/>
      <c r="Q971" s="293"/>
      <c r="R971" s="293"/>
      <c r="S971" s="293"/>
      <c r="T971" s="293"/>
      <c r="U971" s="293"/>
      <c r="V971" s="293"/>
      <c r="W971" s="293"/>
      <c r="X971" s="293"/>
      <c r="Y971" s="293"/>
      <c r="Z971" s="293"/>
      <c r="AA971" s="293"/>
      <c r="AB971" s="293"/>
      <c r="AC971" s="293"/>
      <c r="AD971" s="293"/>
      <c r="AE971" s="293"/>
      <c r="AF971" s="293"/>
      <c r="AG971" s="293"/>
      <c r="AH971" s="293"/>
      <c r="AI971" s="293"/>
    </row>
    <row r="972" spans="1:35" ht="20.100000000000001" customHeight="1">
      <c r="A972" s="293"/>
      <c r="B972" s="293"/>
      <c r="C972" s="293"/>
      <c r="D972" s="293"/>
      <c r="E972" s="293"/>
      <c r="F972" s="293"/>
      <c r="G972" s="293"/>
      <c r="H972" s="293"/>
      <c r="I972" s="293"/>
      <c r="J972" s="293"/>
      <c r="K972" s="293"/>
      <c r="L972" s="293"/>
      <c r="M972" s="293"/>
      <c r="N972" s="293"/>
      <c r="O972" s="293"/>
      <c r="P972" s="293"/>
      <c r="Q972" s="293"/>
      <c r="R972" s="293"/>
      <c r="S972" s="293"/>
      <c r="T972" s="293"/>
      <c r="U972" s="293"/>
      <c r="V972" s="293"/>
      <c r="W972" s="293"/>
      <c r="X972" s="293"/>
      <c r="Y972" s="293"/>
      <c r="Z972" s="293"/>
      <c r="AA972" s="293"/>
      <c r="AB972" s="293"/>
      <c r="AC972" s="293"/>
      <c r="AD972" s="293"/>
      <c r="AE972" s="293"/>
      <c r="AF972" s="293"/>
      <c r="AG972" s="293"/>
      <c r="AH972" s="293"/>
      <c r="AI972" s="293"/>
    </row>
    <row r="973" spans="1:35" ht="22.5" customHeight="1">
      <c r="A973" s="293"/>
      <c r="B973" s="293"/>
      <c r="C973" s="293"/>
      <c r="D973" s="293"/>
      <c r="E973" s="293"/>
      <c r="F973" s="293"/>
      <c r="G973" s="293"/>
      <c r="H973" s="293"/>
      <c r="I973" s="293"/>
      <c r="J973" s="293"/>
      <c r="K973" s="293"/>
      <c r="L973" s="293"/>
      <c r="M973" s="293"/>
      <c r="N973" s="293"/>
      <c r="O973" s="293"/>
      <c r="P973" s="293"/>
      <c r="Q973" s="293"/>
      <c r="R973" s="293"/>
      <c r="S973" s="293"/>
      <c r="T973" s="293"/>
      <c r="U973" s="293"/>
      <c r="V973" s="293"/>
      <c r="W973" s="293"/>
      <c r="X973" s="293"/>
      <c r="Y973" s="293"/>
      <c r="Z973" s="293"/>
      <c r="AA973" s="293"/>
      <c r="AB973" s="293"/>
      <c r="AC973" s="293"/>
      <c r="AD973" s="293"/>
      <c r="AE973" s="293"/>
      <c r="AF973" s="293"/>
      <c r="AG973" s="293"/>
      <c r="AH973" s="293"/>
      <c r="AI973" s="293"/>
    </row>
    <row r="974" spans="1:35" ht="22.5" customHeight="1">
      <c r="A974" s="293"/>
      <c r="B974" s="293"/>
      <c r="C974" s="293"/>
      <c r="D974" s="293"/>
      <c r="E974" s="293"/>
      <c r="F974" s="293"/>
      <c r="G974" s="293"/>
      <c r="H974" s="293"/>
      <c r="I974" s="293"/>
      <c r="J974" s="293"/>
      <c r="K974" s="293"/>
      <c r="L974" s="293"/>
      <c r="M974" s="293"/>
      <c r="N974" s="293"/>
      <c r="O974" s="293"/>
      <c r="P974" s="293"/>
      <c r="Q974" s="293"/>
      <c r="R974" s="293"/>
      <c r="S974" s="293"/>
      <c r="T974" s="293"/>
      <c r="U974" s="293"/>
      <c r="V974" s="293"/>
      <c r="W974" s="293"/>
      <c r="X974" s="293"/>
      <c r="Y974" s="293"/>
      <c r="Z974" s="293"/>
      <c r="AA974" s="293"/>
      <c r="AB974" s="293"/>
      <c r="AC974" s="293"/>
      <c r="AD974" s="293"/>
      <c r="AE974" s="293"/>
      <c r="AF974" s="293"/>
      <c r="AG974" s="293"/>
      <c r="AH974" s="293"/>
      <c r="AI974" s="293"/>
    </row>
    <row r="975" spans="1:35" ht="20.100000000000001" customHeight="1">
      <c r="A975" s="293"/>
      <c r="B975" s="293"/>
      <c r="C975" s="293"/>
      <c r="D975" s="293"/>
      <c r="E975" s="293"/>
      <c r="F975" s="293"/>
      <c r="G975" s="293"/>
      <c r="H975" s="293"/>
      <c r="I975" s="293"/>
      <c r="J975" s="293"/>
      <c r="K975" s="293"/>
      <c r="L975" s="293"/>
      <c r="M975" s="293"/>
      <c r="N975" s="725"/>
      <c r="O975" s="725"/>
      <c r="P975" s="725"/>
      <c r="Q975" s="725"/>
      <c r="R975" s="334"/>
      <c r="S975" s="293"/>
      <c r="T975" s="293"/>
      <c r="U975" s="293"/>
      <c r="V975" s="293"/>
      <c r="W975" s="293"/>
      <c r="X975" s="293"/>
      <c r="Y975" s="293"/>
      <c r="Z975" s="293"/>
      <c r="AA975" s="293"/>
      <c r="AB975" s="293"/>
      <c r="AC975" s="293"/>
      <c r="AD975" s="293"/>
      <c r="AE975" s="293"/>
      <c r="AF975" s="293"/>
      <c r="AG975" s="293"/>
      <c r="AH975" s="293"/>
      <c r="AI975" s="293"/>
    </row>
    <row r="976" spans="1:35" ht="23.1" customHeight="1">
      <c r="A976" s="293"/>
      <c r="B976" s="293"/>
      <c r="C976" s="719"/>
      <c r="D976" s="719"/>
      <c r="E976" s="719"/>
      <c r="F976" s="719"/>
      <c r="G976" s="719"/>
      <c r="H976" s="719"/>
      <c r="I976" s="719"/>
      <c r="J976" s="719"/>
      <c r="K976" s="719"/>
      <c r="L976" s="719"/>
      <c r="M976" s="719"/>
      <c r="N976" s="297"/>
      <c r="O976" s="293"/>
      <c r="P976" s="293"/>
      <c r="Q976" s="293"/>
      <c r="R976" s="293"/>
      <c r="S976" s="293"/>
      <c r="T976" s="293"/>
      <c r="U976" s="293"/>
      <c r="V976" s="293"/>
      <c r="W976" s="293"/>
      <c r="X976" s="293"/>
      <c r="Y976" s="293"/>
      <c r="Z976" s="293"/>
      <c r="AA976" s="293"/>
      <c r="AB976" s="293"/>
      <c r="AC976" s="293"/>
      <c r="AD976" s="293"/>
      <c r="AE976" s="293"/>
      <c r="AF976" s="293"/>
      <c r="AG976" s="293"/>
      <c r="AH976" s="293"/>
      <c r="AI976" s="293"/>
    </row>
    <row r="977" spans="1:35" ht="20.100000000000001" customHeight="1">
      <c r="A977" s="293"/>
      <c r="B977" s="293"/>
      <c r="C977" s="293"/>
      <c r="D977" s="293"/>
      <c r="E977" s="293"/>
      <c r="F977" s="293"/>
      <c r="G977" s="293"/>
      <c r="H977" s="293"/>
      <c r="I977" s="293"/>
      <c r="J977" s="293"/>
      <c r="K977" s="293"/>
      <c r="L977" s="293"/>
      <c r="M977" s="293"/>
      <c r="N977" s="293"/>
      <c r="O977" s="293"/>
      <c r="P977" s="293"/>
      <c r="Q977" s="293"/>
      <c r="R977" s="293"/>
      <c r="S977" s="293"/>
      <c r="T977" s="293"/>
      <c r="U977" s="293"/>
      <c r="V977" s="293"/>
      <c r="W977" s="293"/>
      <c r="X977" s="293"/>
      <c r="Y977" s="293"/>
      <c r="Z977" s="293"/>
      <c r="AA977" s="293"/>
      <c r="AB977" s="293"/>
      <c r="AC977" s="293"/>
      <c r="AD977" s="293"/>
      <c r="AE977" s="293"/>
      <c r="AF977" s="293"/>
      <c r="AG977" s="293"/>
      <c r="AH977" s="293"/>
      <c r="AI977" s="293"/>
    </row>
    <row r="978" spans="1:35" ht="23.1" customHeight="1">
      <c r="A978" s="293"/>
      <c r="B978" s="293"/>
      <c r="C978" s="296"/>
      <c r="D978" s="719"/>
      <c r="E978" s="719"/>
      <c r="F978" s="719"/>
      <c r="G978" s="719"/>
      <c r="H978" s="719"/>
      <c r="I978" s="712"/>
      <c r="J978" s="712"/>
      <c r="K978" s="296"/>
      <c r="L978" s="296"/>
      <c r="M978" s="296"/>
      <c r="N978" s="293"/>
      <c r="O978" s="293"/>
      <c r="P978" s="293"/>
      <c r="Q978" s="293"/>
      <c r="R978" s="293"/>
      <c r="S978" s="293"/>
      <c r="T978" s="293"/>
      <c r="U978" s="293"/>
      <c r="V978" s="293"/>
      <c r="W978" s="293"/>
      <c r="X978" s="293"/>
      <c r="Y978" s="293"/>
      <c r="Z978" s="293"/>
      <c r="AA978" s="293"/>
      <c r="AB978" s="293"/>
      <c r="AC978" s="293"/>
      <c r="AD978" s="293"/>
      <c r="AE978" s="293"/>
      <c r="AF978" s="293"/>
      <c r="AG978" s="293"/>
      <c r="AH978" s="293"/>
      <c r="AI978" s="293"/>
    </row>
    <row r="979" spans="1:35" ht="20.100000000000001" customHeight="1">
      <c r="A979" s="293"/>
      <c r="B979" s="293"/>
      <c r="C979" s="293"/>
      <c r="D979" s="294"/>
      <c r="E979" s="294"/>
      <c r="F979" s="294"/>
      <c r="G979" s="294"/>
      <c r="H979" s="294"/>
      <c r="I979" s="294"/>
      <c r="J979" s="294"/>
      <c r="K979" s="293"/>
      <c r="L979" s="293"/>
      <c r="M979" s="293"/>
      <c r="N979" s="293"/>
      <c r="O979" s="293"/>
      <c r="P979" s="293"/>
      <c r="Q979" s="293"/>
      <c r="R979" s="293"/>
      <c r="S979" s="293"/>
      <c r="T979" s="293"/>
      <c r="U979" s="293"/>
      <c r="V979" s="293"/>
      <c r="W979" s="293"/>
      <c r="X979" s="293"/>
      <c r="Y979" s="293"/>
      <c r="Z979" s="293"/>
      <c r="AA979" s="293"/>
      <c r="AB979" s="293"/>
      <c r="AC979" s="293"/>
      <c r="AD979" s="293"/>
      <c r="AE979" s="293"/>
      <c r="AF979" s="293"/>
      <c r="AG979" s="293"/>
      <c r="AH979" s="293"/>
      <c r="AI979" s="293"/>
    </row>
    <row r="980" spans="1:35" ht="23.1" customHeight="1">
      <c r="A980" s="293"/>
      <c r="B980" s="293"/>
      <c r="C980" s="295"/>
      <c r="D980" s="736"/>
      <c r="E980" s="736"/>
      <c r="F980" s="736"/>
      <c r="G980" s="736"/>
      <c r="H980" s="736"/>
      <c r="I980" s="736"/>
      <c r="J980" s="736"/>
      <c r="K980" s="296"/>
      <c r="L980" s="295"/>
      <c r="M980" s="295"/>
      <c r="N980" s="295"/>
      <c r="O980" s="293"/>
      <c r="P980" s="293"/>
      <c r="Q980" s="293"/>
      <c r="R980" s="293"/>
      <c r="S980" s="293"/>
      <c r="T980" s="293"/>
      <c r="U980" s="293"/>
      <c r="V980" s="293"/>
      <c r="W980" s="293"/>
      <c r="X980" s="293"/>
      <c r="Y980" s="293"/>
      <c r="Z980" s="293"/>
      <c r="AA980" s="293"/>
      <c r="AB980" s="293"/>
      <c r="AC980" s="293"/>
      <c r="AD980" s="293"/>
      <c r="AE980" s="293"/>
      <c r="AF980" s="293"/>
      <c r="AG980" s="293"/>
      <c r="AH980" s="293"/>
      <c r="AI980" s="293"/>
    </row>
    <row r="981" spans="1:35" ht="20.100000000000001" customHeight="1">
      <c r="A981" s="293"/>
      <c r="B981" s="293"/>
      <c r="C981" s="293"/>
      <c r="D981" s="735"/>
      <c r="E981" s="735"/>
      <c r="F981" s="735"/>
      <c r="G981" s="735"/>
      <c r="H981" s="735"/>
      <c r="I981" s="735"/>
      <c r="J981" s="735"/>
      <c r="K981" s="298"/>
      <c r="L981" s="298"/>
      <c r="M981" s="298"/>
      <c r="N981" s="298"/>
      <c r="O981" s="298"/>
      <c r="P981" s="298"/>
      <c r="Q981" s="298"/>
      <c r="R981" s="298"/>
      <c r="S981" s="293"/>
      <c r="T981" s="293"/>
      <c r="U981" s="293"/>
      <c r="V981" s="293"/>
      <c r="W981" s="293"/>
      <c r="X981" s="293"/>
      <c r="Y981" s="293"/>
      <c r="Z981" s="293"/>
      <c r="AA981" s="293"/>
      <c r="AB981" s="293"/>
      <c r="AC981" s="293"/>
      <c r="AD981" s="293"/>
      <c r="AE981" s="293"/>
      <c r="AF981" s="293"/>
      <c r="AG981" s="293"/>
      <c r="AH981" s="293"/>
      <c r="AI981" s="293"/>
    </row>
    <row r="982" spans="1:35" ht="20.100000000000001" customHeight="1">
      <c r="A982" s="293"/>
      <c r="B982" s="293"/>
      <c r="C982" s="293"/>
      <c r="D982" s="293"/>
      <c r="E982" s="293"/>
      <c r="F982" s="293"/>
      <c r="G982" s="293"/>
      <c r="H982" s="293"/>
      <c r="I982" s="293"/>
      <c r="J982" s="293"/>
      <c r="K982" s="293"/>
      <c r="L982" s="293"/>
      <c r="M982" s="293"/>
      <c r="N982" s="293"/>
      <c r="O982" s="293"/>
      <c r="P982" s="293"/>
      <c r="Q982" s="293"/>
      <c r="R982" s="293"/>
      <c r="S982" s="293"/>
      <c r="T982" s="293"/>
      <c r="U982" s="293"/>
      <c r="V982" s="293"/>
      <c r="W982" s="293"/>
      <c r="X982" s="293"/>
      <c r="Y982" s="293"/>
      <c r="Z982" s="293"/>
      <c r="AA982" s="293"/>
      <c r="AB982" s="293"/>
      <c r="AC982" s="293"/>
      <c r="AD982" s="293"/>
      <c r="AE982" s="293"/>
      <c r="AF982" s="293"/>
      <c r="AG982" s="293"/>
      <c r="AH982" s="293"/>
      <c r="AI982" s="293"/>
    </row>
    <row r="983" spans="1:35" ht="20.100000000000001" customHeight="1">
      <c r="A983" s="293"/>
      <c r="B983" s="293"/>
      <c r="C983" s="293"/>
      <c r="D983" s="293"/>
      <c r="E983" s="293"/>
      <c r="F983" s="728"/>
      <c r="G983" s="728"/>
      <c r="H983" s="728"/>
      <c r="I983" s="728"/>
      <c r="J983" s="728"/>
      <c r="K983" s="734"/>
      <c r="L983" s="734"/>
      <c r="M983" s="734"/>
      <c r="N983" s="734"/>
      <c r="O983" s="734"/>
      <c r="P983" s="734"/>
      <c r="Q983" s="734"/>
      <c r="R983" s="336"/>
      <c r="S983" s="293"/>
      <c r="T983" s="293"/>
      <c r="U983" s="293"/>
      <c r="V983" s="293"/>
      <c r="W983" s="293"/>
      <c r="X983" s="293"/>
      <c r="Y983" s="293"/>
      <c r="Z983" s="293"/>
      <c r="AA983" s="293"/>
      <c r="AB983" s="293"/>
      <c r="AC983" s="293"/>
      <c r="AD983" s="293"/>
      <c r="AE983" s="293"/>
      <c r="AF983" s="293"/>
      <c r="AG983" s="293"/>
      <c r="AH983" s="293"/>
      <c r="AI983" s="293"/>
    </row>
    <row r="984" spans="1:35" ht="20.100000000000001" customHeight="1">
      <c r="A984" s="293"/>
      <c r="B984" s="293"/>
      <c r="C984" s="293"/>
      <c r="D984" s="293"/>
      <c r="E984" s="293"/>
      <c r="F984" s="293"/>
      <c r="G984" s="293"/>
      <c r="H984" s="293"/>
      <c r="I984" s="293"/>
      <c r="J984" s="293"/>
      <c r="K984" s="293"/>
      <c r="L984" s="293"/>
      <c r="M984" s="293"/>
      <c r="N984" s="293"/>
      <c r="O984" s="293"/>
      <c r="P984" s="293"/>
      <c r="Q984" s="293"/>
      <c r="R984" s="293"/>
      <c r="S984" s="293"/>
      <c r="T984" s="293"/>
      <c r="U984" s="293"/>
      <c r="V984" s="293"/>
      <c r="W984" s="293"/>
      <c r="X984" s="293"/>
      <c r="Y984" s="293"/>
      <c r="Z984" s="293"/>
      <c r="AA984" s="293"/>
      <c r="AB984" s="293"/>
      <c r="AC984" s="293"/>
      <c r="AD984" s="293"/>
      <c r="AE984" s="293"/>
      <c r="AF984" s="293"/>
      <c r="AG984" s="293"/>
      <c r="AH984" s="293"/>
      <c r="AI984" s="293"/>
    </row>
    <row r="985" spans="1:35" ht="20.100000000000001" customHeight="1">
      <c r="A985" s="293"/>
      <c r="B985" s="293"/>
      <c r="C985" s="293"/>
      <c r="D985" s="293"/>
      <c r="E985" s="293"/>
      <c r="F985" s="726"/>
      <c r="G985" s="726"/>
      <c r="H985" s="726"/>
      <c r="I985" s="726"/>
      <c r="J985" s="726"/>
      <c r="K985" s="726"/>
      <c r="L985" s="726"/>
      <c r="M985" s="726"/>
      <c r="N985" s="727"/>
      <c r="O985" s="727"/>
      <c r="P985" s="727"/>
      <c r="Q985" s="293"/>
      <c r="R985" s="293"/>
      <c r="S985" s="293"/>
      <c r="T985" s="293"/>
      <c r="U985" s="293"/>
      <c r="V985" s="293"/>
      <c r="W985" s="293"/>
      <c r="X985" s="293"/>
      <c r="Y985" s="293"/>
      <c r="Z985" s="293"/>
      <c r="AA985" s="293"/>
      <c r="AB985" s="293"/>
      <c r="AC985" s="293"/>
      <c r="AD985" s="293"/>
      <c r="AE985" s="293"/>
      <c r="AF985" s="293"/>
      <c r="AG985" s="293"/>
      <c r="AH985" s="293"/>
      <c r="AI985" s="293"/>
    </row>
    <row r="986" spans="1:35" ht="20.100000000000001" customHeight="1">
      <c r="A986" s="293"/>
      <c r="B986" s="293"/>
      <c r="C986" s="293"/>
      <c r="D986" s="293"/>
      <c r="E986" s="293"/>
      <c r="F986" s="726"/>
      <c r="G986" s="726"/>
      <c r="H986" s="726"/>
      <c r="I986" s="726"/>
      <c r="J986" s="726"/>
      <c r="K986" s="726"/>
      <c r="L986" s="726"/>
      <c r="M986" s="726"/>
      <c r="N986" s="727"/>
      <c r="O986" s="727"/>
      <c r="P986" s="727"/>
      <c r="Q986" s="293"/>
      <c r="R986" s="293"/>
      <c r="S986" s="293"/>
      <c r="T986" s="293"/>
      <c r="U986" s="293"/>
      <c r="V986" s="293"/>
      <c r="W986" s="293"/>
      <c r="X986" s="293"/>
      <c r="Y986" s="293"/>
      <c r="Z986" s="293"/>
      <c r="AA986" s="293"/>
      <c r="AB986" s="293"/>
      <c r="AC986" s="293"/>
      <c r="AD986" s="293"/>
      <c r="AE986" s="293"/>
      <c r="AF986" s="293"/>
      <c r="AG986" s="293"/>
      <c r="AH986" s="293"/>
      <c r="AI986" s="293"/>
    </row>
    <row r="987" spans="1:35" ht="20.100000000000001" customHeight="1">
      <c r="A987" s="293"/>
      <c r="B987" s="293"/>
      <c r="C987" s="293"/>
      <c r="D987" s="293"/>
      <c r="E987" s="293"/>
      <c r="F987" s="726"/>
      <c r="G987" s="726"/>
      <c r="H987" s="726"/>
      <c r="I987" s="726"/>
      <c r="J987" s="726"/>
      <c r="K987" s="726"/>
      <c r="L987" s="726"/>
      <c r="M987" s="726"/>
      <c r="N987" s="727"/>
      <c r="O987" s="727"/>
      <c r="P987" s="727"/>
      <c r="Q987" s="293"/>
      <c r="R987" s="293"/>
      <c r="S987" s="293"/>
      <c r="T987" s="293"/>
      <c r="U987" s="293"/>
      <c r="V987" s="293"/>
      <c r="W987" s="293"/>
      <c r="X987" s="293"/>
      <c r="Y987" s="293"/>
      <c r="Z987" s="293"/>
      <c r="AA987" s="293"/>
      <c r="AB987" s="293"/>
      <c r="AC987" s="293"/>
      <c r="AD987" s="293"/>
      <c r="AE987" s="293"/>
      <c r="AF987" s="293"/>
      <c r="AG987" s="293"/>
      <c r="AH987" s="293"/>
      <c r="AI987" s="293"/>
    </row>
    <row r="988" spans="1:35" ht="20.100000000000001" customHeight="1">
      <c r="A988" s="293"/>
      <c r="B988" s="293"/>
      <c r="C988" s="293"/>
      <c r="D988" s="293"/>
      <c r="E988" s="293"/>
      <c r="F988" s="293"/>
      <c r="G988" s="293"/>
      <c r="H988" s="293"/>
      <c r="I988" s="293"/>
      <c r="J988" s="293"/>
      <c r="K988" s="293"/>
      <c r="L988" s="293"/>
      <c r="M988" s="293"/>
      <c r="N988" s="293"/>
      <c r="O988" s="293"/>
      <c r="P988" s="293"/>
      <c r="Q988" s="293"/>
      <c r="R988" s="293"/>
      <c r="S988" s="293"/>
      <c r="T988" s="293"/>
      <c r="U988" s="293"/>
      <c r="V988" s="293"/>
      <c r="W988" s="293"/>
      <c r="X988" s="293"/>
      <c r="Y988" s="293"/>
      <c r="Z988" s="293"/>
      <c r="AA988" s="293"/>
      <c r="AB988" s="293"/>
      <c r="AC988" s="293"/>
      <c r="AD988" s="293"/>
      <c r="AE988" s="293"/>
      <c r="AF988" s="293"/>
      <c r="AG988" s="293"/>
      <c r="AH988" s="293"/>
      <c r="AI988" s="293"/>
    </row>
    <row r="989" spans="1:35" ht="20.100000000000001" customHeight="1">
      <c r="A989" s="293"/>
      <c r="B989" s="293"/>
      <c r="C989" s="293"/>
      <c r="D989" s="293"/>
      <c r="E989" s="293"/>
      <c r="F989" s="293"/>
      <c r="G989" s="293"/>
      <c r="H989" s="293"/>
      <c r="I989" s="293"/>
      <c r="J989" s="293"/>
      <c r="K989" s="293"/>
      <c r="L989" s="293"/>
      <c r="M989" s="293"/>
      <c r="N989" s="725"/>
      <c r="O989" s="725"/>
      <c r="P989" s="725"/>
      <c r="Q989" s="725"/>
      <c r="R989" s="334"/>
      <c r="S989" s="293"/>
      <c r="T989" s="293"/>
      <c r="U989" s="293"/>
      <c r="V989" s="293"/>
      <c r="W989" s="293"/>
      <c r="X989" s="293"/>
      <c r="Y989" s="293"/>
      <c r="Z989" s="293"/>
      <c r="AA989" s="293"/>
      <c r="AB989" s="293"/>
      <c r="AC989" s="293"/>
      <c r="AD989" s="293"/>
      <c r="AE989" s="293"/>
      <c r="AF989" s="293"/>
      <c r="AG989" s="293"/>
      <c r="AH989" s="293"/>
      <c r="AI989" s="293"/>
    </row>
    <row r="990" spans="1:35" ht="23.1" customHeight="1">
      <c r="A990" s="293"/>
      <c r="B990" s="293"/>
      <c r="C990" s="719"/>
      <c r="D990" s="719"/>
      <c r="E990" s="719"/>
      <c r="F990" s="719"/>
      <c r="G990" s="719"/>
      <c r="H990" s="719"/>
      <c r="I990" s="719"/>
      <c r="J990" s="719"/>
      <c r="K990" s="719"/>
      <c r="L990" s="719"/>
      <c r="M990" s="719"/>
      <c r="N990" s="297"/>
      <c r="O990" s="293"/>
      <c r="P990" s="293"/>
      <c r="Q990" s="293"/>
      <c r="R990" s="293"/>
      <c r="S990" s="293"/>
      <c r="T990" s="293"/>
      <c r="U990" s="293"/>
      <c r="V990" s="293"/>
      <c r="W990" s="293"/>
      <c r="X990" s="293"/>
      <c r="Y990" s="293"/>
      <c r="Z990" s="293"/>
      <c r="AA990" s="293"/>
      <c r="AB990" s="293"/>
      <c r="AC990" s="293"/>
      <c r="AD990" s="293"/>
      <c r="AE990" s="293"/>
      <c r="AF990" s="293"/>
      <c r="AG990" s="293"/>
      <c r="AH990" s="293"/>
      <c r="AI990" s="293"/>
    </row>
    <row r="991" spans="1:35" ht="20.100000000000001" customHeight="1">
      <c r="A991" s="293"/>
      <c r="B991" s="293"/>
      <c r="C991" s="293"/>
      <c r="D991" s="293"/>
      <c r="E991" s="293"/>
      <c r="F991" s="293"/>
      <c r="G991" s="293"/>
      <c r="H991" s="293"/>
      <c r="I991" s="293"/>
      <c r="J991" s="293"/>
      <c r="K991" s="293"/>
      <c r="L991" s="293"/>
      <c r="M991" s="293"/>
      <c r="N991" s="293"/>
      <c r="O991" s="293"/>
      <c r="P991" s="293"/>
      <c r="Q991" s="293"/>
      <c r="R991" s="293"/>
      <c r="S991" s="293"/>
      <c r="T991" s="293"/>
      <c r="U991" s="293"/>
      <c r="V991" s="293"/>
      <c r="W991" s="293"/>
      <c r="X991" s="293"/>
      <c r="Y991" s="293"/>
      <c r="Z991" s="293"/>
      <c r="AA991" s="293"/>
      <c r="AB991" s="293"/>
      <c r="AC991" s="293"/>
      <c r="AD991" s="293"/>
      <c r="AE991" s="293"/>
      <c r="AF991" s="293"/>
      <c r="AG991" s="293"/>
      <c r="AH991" s="293"/>
      <c r="AI991" s="293"/>
    </row>
    <row r="992" spans="1:35" ht="23.1" customHeight="1">
      <c r="A992" s="293"/>
      <c r="B992" s="293"/>
      <c r="C992" s="296"/>
      <c r="D992" s="719"/>
      <c r="E992" s="719"/>
      <c r="F992" s="719"/>
      <c r="G992" s="719"/>
      <c r="H992" s="719"/>
      <c r="I992" s="712"/>
      <c r="J992" s="712"/>
      <c r="K992" s="296"/>
      <c r="L992" s="296"/>
      <c r="M992" s="296"/>
      <c r="N992" s="293"/>
      <c r="O992" s="293"/>
      <c r="P992" s="293"/>
      <c r="Q992" s="293"/>
      <c r="R992" s="293"/>
      <c r="S992" s="293"/>
      <c r="T992" s="293"/>
      <c r="U992" s="293"/>
      <c r="V992" s="293"/>
      <c r="W992" s="293"/>
      <c r="X992" s="293"/>
      <c r="Y992" s="293"/>
      <c r="Z992" s="293"/>
      <c r="AA992" s="293"/>
      <c r="AB992" s="293"/>
      <c r="AC992" s="293"/>
      <c r="AD992" s="293"/>
      <c r="AE992" s="293"/>
      <c r="AF992" s="293"/>
      <c r="AG992" s="293"/>
      <c r="AH992" s="293"/>
      <c r="AI992" s="293"/>
    </row>
    <row r="993" spans="1:35" ht="20.100000000000001" customHeight="1">
      <c r="A993" s="293"/>
      <c r="B993" s="293"/>
      <c r="C993" s="293"/>
      <c r="D993" s="294"/>
      <c r="E993" s="294"/>
      <c r="F993" s="294"/>
      <c r="G993" s="294"/>
      <c r="H993" s="294"/>
      <c r="I993" s="294"/>
      <c r="J993" s="294"/>
      <c r="K993" s="293"/>
      <c r="L993" s="293"/>
      <c r="M993" s="293"/>
      <c r="N993" s="293"/>
      <c r="O993" s="293"/>
      <c r="P993" s="293"/>
      <c r="Q993" s="293"/>
      <c r="R993" s="293"/>
      <c r="S993" s="293"/>
      <c r="T993" s="293"/>
      <c r="U993" s="293"/>
      <c r="V993" s="293"/>
      <c r="W993" s="293"/>
      <c r="X993" s="293"/>
      <c r="Y993" s="293"/>
      <c r="Z993" s="293"/>
      <c r="AA993" s="293"/>
      <c r="AB993" s="293"/>
      <c r="AC993" s="293"/>
      <c r="AD993" s="293"/>
      <c r="AE993" s="293"/>
      <c r="AF993" s="293"/>
      <c r="AG993" s="293"/>
      <c r="AH993" s="293"/>
      <c r="AI993" s="293"/>
    </row>
    <row r="994" spans="1:35" ht="23.1" customHeight="1">
      <c r="A994" s="293"/>
      <c r="B994" s="293"/>
      <c r="C994" s="295"/>
      <c r="D994" s="736"/>
      <c r="E994" s="736"/>
      <c r="F994" s="736"/>
      <c r="G994" s="736"/>
      <c r="H994" s="736"/>
      <c r="I994" s="736"/>
      <c r="J994" s="736"/>
      <c r="K994" s="296"/>
      <c r="L994" s="295"/>
      <c r="M994" s="295"/>
      <c r="N994" s="295"/>
      <c r="O994" s="293"/>
      <c r="P994" s="293"/>
      <c r="Q994" s="293"/>
      <c r="R994" s="293"/>
      <c r="S994" s="293"/>
      <c r="T994" s="293"/>
      <c r="U994" s="293"/>
      <c r="V994" s="293"/>
      <c r="W994" s="293"/>
      <c r="X994" s="293"/>
      <c r="Y994" s="293"/>
      <c r="Z994" s="293"/>
      <c r="AA994" s="293"/>
      <c r="AB994" s="293"/>
      <c r="AC994" s="293"/>
      <c r="AD994" s="293"/>
      <c r="AE994" s="293"/>
      <c r="AF994" s="293"/>
      <c r="AG994" s="293"/>
      <c r="AH994" s="293"/>
      <c r="AI994" s="293"/>
    </row>
    <row r="995" spans="1:35" ht="20.100000000000001" customHeight="1">
      <c r="A995" s="293"/>
      <c r="B995" s="293"/>
      <c r="C995" s="293"/>
      <c r="D995" s="735"/>
      <c r="E995" s="735"/>
      <c r="F995" s="735"/>
      <c r="G995" s="735"/>
      <c r="H995" s="735"/>
      <c r="I995" s="735"/>
      <c r="J995" s="735"/>
      <c r="K995" s="298"/>
      <c r="L995" s="298"/>
      <c r="M995" s="298"/>
      <c r="N995" s="298"/>
      <c r="O995" s="298"/>
      <c r="P995" s="298"/>
      <c r="Q995" s="298"/>
      <c r="R995" s="298"/>
      <c r="S995" s="293"/>
      <c r="T995" s="293"/>
      <c r="U995" s="293"/>
      <c r="V995" s="293"/>
      <c r="W995" s="293"/>
      <c r="X995" s="293"/>
      <c r="Y995" s="293"/>
      <c r="Z995" s="293"/>
      <c r="AA995" s="293"/>
      <c r="AB995" s="293"/>
      <c r="AC995" s="293"/>
      <c r="AD995" s="293"/>
      <c r="AE995" s="293"/>
      <c r="AF995" s="293"/>
      <c r="AG995" s="293"/>
      <c r="AH995" s="293"/>
      <c r="AI995" s="293"/>
    </row>
    <row r="996" spans="1:35" ht="20.100000000000001" customHeight="1">
      <c r="A996" s="293"/>
      <c r="B996" s="293"/>
      <c r="C996" s="293"/>
      <c r="D996" s="293"/>
      <c r="E996" s="293"/>
      <c r="F996" s="293"/>
      <c r="G996" s="293"/>
      <c r="H996" s="293"/>
      <c r="I996" s="293"/>
      <c r="J996" s="293"/>
      <c r="K996" s="293"/>
      <c r="L996" s="293"/>
      <c r="M996" s="293"/>
      <c r="N996" s="293"/>
      <c r="O996" s="293"/>
      <c r="P996" s="293"/>
      <c r="Q996" s="293"/>
      <c r="R996" s="293"/>
      <c r="S996" s="293"/>
      <c r="T996" s="293"/>
      <c r="U996" s="293"/>
      <c r="V996" s="293"/>
      <c r="W996" s="293"/>
      <c r="X996" s="293"/>
      <c r="Y996" s="293"/>
      <c r="Z996" s="293"/>
      <c r="AA996" s="293"/>
      <c r="AB996" s="293"/>
      <c r="AC996" s="293"/>
      <c r="AD996" s="293"/>
      <c r="AE996" s="293"/>
      <c r="AF996" s="293"/>
      <c r="AG996" s="293"/>
      <c r="AH996" s="293"/>
      <c r="AI996" s="293"/>
    </row>
    <row r="997" spans="1:35" ht="20.100000000000001" customHeight="1">
      <c r="A997" s="293"/>
      <c r="B997" s="293"/>
      <c r="C997" s="293"/>
      <c r="D997" s="293"/>
      <c r="E997" s="293"/>
      <c r="F997" s="728"/>
      <c r="G997" s="728"/>
      <c r="H997" s="728"/>
      <c r="I997" s="728"/>
      <c r="J997" s="728"/>
      <c r="K997" s="734"/>
      <c r="L997" s="734"/>
      <c r="M997" s="734"/>
      <c r="N997" s="734"/>
      <c r="O997" s="734"/>
      <c r="P997" s="734"/>
      <c r="Q997" s="734"/>
      <c r="R997" s="336"/>
      <c r="S997" s="293"/>
      <c r="T997" s="293"/>
      <c r="U997" s="293"/>
      <c r="V997" s="293"/>
      <c r="W997" s="293"/>
      <c r="X997" s="293"/>
      <c r="Y997" s="293"/>
      <c r="Z997" s="293"/>
      <c r="AA997" s="293"/>
      <c r="AB997" s="293"/>
      <c r="AC997" s="293"/>
      <c r="AD997" s="293"/>
      <c r="AE997" s="293"/>
      <c r="AF997" s="293"/>
      <c r="AG997" s="293"/>
      <c r="AH997" s="293"/>
      <c r="AI997" s="293"/>
    </row>
    <row r="998" spans="1:35" ht="20.100000000000001" customHeight="1">
      <c r="A998" s="293"/>
      <c r="B998" s="293"/>
      <c r="C998" s="293"/>
      <c r="D998" s="293"/>
      <c r="E998" s="293"/>
      <c r="F998" s="293"/>
      <c r="G998" s="293"/>
      <c r="H998" s="293"/>
      <c r="I998" s="293"/>
      <c r="J998" s="293"/>
      <c r="K998" s="293"/>
      <c r="L998" s="293"/>
      <c r="M998" s="293"/>
      <c r="N998" s="293"/>
      <c r="O998" s="293"/>
      <c r="P998" s="293"/>
      <c r="Q998" s="293"/>
      <c r="R998" s="293"/>
      <c r="S998" s="293"/>
      <c r="T998" s="293"/>
      <c r="U998" s="293"/>
      <c r="V998" s="293"/>
      <c r="W998" s="293"/>
      <c r="X998" s="293"/>
      <c r="Y998" s="293"/>
      <c r="Z998" s="293"/>
      <c r="AA998" s="293"/>
      <c r="AB998" s="293"/>
      <c r="AC998" s="293"/>
      <c r="AD998" s="293"/>
      <c r="AE998" s="293"/>
      <c r="AF998" s="293"/>
      <c r="AG998" s="293"/>
      <c r="AH998" s="293"/>
      <c r="AI998" s="293"/>
    </row>
    <row r="999" spans="1:35" ht="20.100000000000001" customHeight="1">
      <c r="A999" s="293"/>
      <c r="B999" s="293"/>
      <c r="C999" s="293"/>
      <c r="D999" s="293"/>
      <c r="E999" s="293"/>
      <c r="F999" s="726"/>
      <c r="G999" s="726"/>
      <c r="H999" s="726"/>
      <c r="I999" s="726"/>
      <c r="J999" s="726"/>
      <c r="K999" s="726"/>
      <c r="L999" s="726"/>
      <c r="M999" s="726"/>
      <c r="N999" s="727"/>
      <c r="O999" s="727"/>
      <c r="P999" s="727"/>
      <c r="Q999" s="293"/>
      <c r="R999" s="293"/>
      <c r="S999" s="293"/>
      <c r="T999" s="293"/>
      <c r="U999" s="293"/>
      <c r="V999" s="293"/>
      <c r="W999" s="293"/>
      <c r="X999" s="293"/>
      <c r="Y999" s="293"/>
      <c r="Z999" s="293"/>
      <c r="AA999" s="293"/>
      <c r="AB999" s="293"/>
      <c r="AC999" s="293"/>
      <c r="AD999" s="293"/>
      <c r="AE999" s="293"/>
      <c r="AF999" s="293"/>
      <c r="AG999" s="293"/>
      <c r="AH999" s="293"/>
      <c r="AI999" s="293"/>
    </row>
    <row r="1000" spans="1:35" ht="20.100000000000001" customHeight="1">
      <c r="A1000" s="293"/>
      <c r="B1000" s="293"/>
      <c r="C1000" s="293"/>
      <c r="D1000" s="293"/>
      <c r="E1000" s="293"/>
      <c r="F1000" s="726"/>
      <c r="G1000" s="726"/>
      <c r="H1000" s="726"/>
      <c r="I1000" s="726"/>
      <c r="J1000" s="726"/>
      <c r="K1000" s="726"/>
      <c r="L1000" s="726"/>
      <c r="M1000" s="726"/>
      <c r="N1000" s="727"/>
      <c r="O1000" s="727"/>
      <c r="P1000" s="727"/>
      <c r="Q1000" s="293"/>
      <c r="R1000" s="293"/>
      <c r="S1000" s="293"/>
      <c r="T1000" s="293"/>
      <c r="U1000" s="293"/>
      <c r="V1000" s="293"/>
      <c r="W1000" s="293"/>
      <c r="X1000" s="293"/>
      <c r="Y1000" s="293"/>
      <c r="Z1000" s="293"/>
      <c r="AA1000" s="293"/>
      <c r="AB1000" s="293"/>
      <c r="AC1000" s="293"/>
      <c r="AD1000" s="293"/>
      <c r="AE1000" s="293"/>
      <c r="AF1000" s="293"/>
      <c r="AG1000" s="293"/>
      <c r="AH1000" s="293"/>
      <c r="AI1000" s="293"/>
    </row>
    <row r="1001" spans="1:35" ht="20.100000000000001" customHeight="1">
      <c r="A1001" s="293"/>
      <c r="B1001" s="293"/>
      <c r="C1001" s="293"/>
      <c r="D1001" s="293"/>
      <c r="E1001" s="293"/>
      <c r="F1001" s="726"/>
      <c r="G1001" s="726"/>
      <c r="H1001" s="726"/>
      <c r="I1001" s="726"/>
      <c r="J1001" s="726"/>
      <c r="K1001" s="726"/>
      <c r="L1001" s="726"/>
      <c r="M1001" s="726"/>
      <c r="N1001" s="727"/>
      <c r="O1001" s="727"/>
      <c r="P1001" s="727"/>
      <c r="Q1001" s="293"/>
      <c r="R1001" s="293"/>
      <c r="S1001" s="293"/>
      <c r="T1001" s="293"/>
      <c r="U1001" s="293"/>
      <c r="V1001" s="293"/>
      <c r="W1001" s="293"/>
      <c r="X1001" s="293"/>
      <c r="Y1001" s="293"/>
      <c r="Z1001" s="293"/>
      <c r="AA1001" s="293"/>
      <c r="AB1001" s="293"/>
      <c r="AC1001" s="293"/>
      <c r="AD1001" s="293"/>
      <c r="AE1001" s="293"/>
      <c r="AF1001" s="293"/>
      <c r="AG1001" s="293"/>
      <c r="AH1001" s="293"/>
      <c r="AI1001" s="293"/>
    </row>
    <row r="1002" spans="1:35" ht="20.100000000000001" customHeight="1">
      <c r="A1002" s="293"/>
      <c r="B1002" s="293"/>
      <c r="C1002" s="293"/>
      <c r="D1002" s="293"/>
      <c r="E1002" s="293"/>
      <c r="F1002" s="293"/>
      <c r="G1002" s="293"/>
      <c r="H1002" s="293"/>
      <c r="I1002" s="293"/>
      <c r="J1002" s="293"/>
      <c r="K1002" s="293"/>
      <c r="L1002" s="293"/>
      <c r="M1002" s="293"/>
      <c r="N1002" s="293"/>
      <c r="O1002" s="293"/>
      <c r="P1002" s="293"/>
      <c r="Q1002" s="293"/>
      <c r="R1002" s="293"/>
      <c r="S1002" s="293"/>
      <c r="T1002" s="293"/>
      <c r="U1002" s="293"/>
      <c r="V1002" s="293"/>
      <c r="W1002" s="293"/>
      <c r="X1002" s="293"/>
      <c r="Y1002" s="293"/>
      <c r="Z1002" s="293"/>
      <c r="AA1002" s="293"/>
      <c r="AB1002" s="293"/>
      <c r="AC1002" s="293"/>
      <c r="AD1002" s="293"/>
      <c r="AE1002" s="293"/>
      <c r="AF1002" s="293"/>
      <c r="AG1002" s="293"/>
      <c r="AH1002" s="293"/>
      <c r="AI1002" s="293"/>
    </row>
    <row r="1003" spans="1:35" ht="22.5" customHeight="1">
      <c r="A1003" s="293"/>
      <c r="B1003" s="293"/>
      <c r="C1003" s="293"/>
      <c r="D1003" s="293"/>
      <c r="E1003" s="293"/>
      <c r="F1003" s="293"/>
      <c r="G1003" s="293"/>
      <c r="H1003" s="293"/>
      <c r="I1003" s="293"/>
      <c r="J1003" s="293"/>
      <c r="K1003" s="293"/>
      <c r="L1003" s="293"/>
      <c r="M1003" s="293"/>
      <c r="N1003" s="293"/>
      <c r="O1003" s="293"/>
      <c r="P1003" s="293"/>
      <c r="Q1003" s="293"/>
      <c r="R1003" s="293"/>
      <c r="S1003" s="293"/>
      <c r="T1003" s="293"/>
      <c r="U1003" s="293"/>
      <c r="V1003" s="293"/>
      <c r="W1003" s="293"/>
      <c r="X1003" s="293"/>
      <c r="Y1003" s="293"/>
      <c r="Z1003" s="293"/>
      <c r="AA1003" s="293"/>
      <c r="AB1003" s="293"/>
      <c r="AC1003" s="293"/>
      <c r="AD1003" s="293"/>
      <c r="AE1003" s="293"/>
      <c r="AF1003" s="293"/>
      <c r="AG1003" s="293"/>
      <c r="AH1003" s="293"/>
      <c r="AI1003" s="293"/>
    </row>
    <row r="1004" spans="1:35" ht="22.5" customHeight="1">
      <c r="A1004" s="293"/>
      <c r="B1004" s="293"/>
      <c r="C1004" s="293"/>
      <c r="D1004" s="293"/>
      <c r="E1004" s="293"/>
      <c r="F1004" s="293"/>
      <c r="G1004" s="293"/>
      <c r="H1004" s="293"/>
      <c r="I1004" s="293"/>
      <c r="J1004" s="293"/>
      <c r="K1004" s="293"/>
      <c r="L1004" s="293"/>
      <c r="M1004" s="293"/>
      <c r="N1004" s="293"/>
      <c r="O1004" s="293"/>
      <c r="P1004" s="293"/>
      <c r="Q1004" s="293"/>
      <c r="R1004" s="293"/>
      <c r="S1004" s="293"/>
      <c r="T1004" s="293"/>
      <c r="U1004" s="293"/>
      <c r="V1004" s="293"/>
      <c r="W1004" s="293"/>
      <c r="X1004" s="293"/>
      <c r="Y1004" s="293"/>
      <c r="Z1004" s="293"/>
      <c r="AA1004" s="293"/>
      <c r="AB1004" s="293"/>
      <c r="AC1004" s="293"/>
      <c r="AD1004" s="293"/>
      <c r="AE1004" s="293"/>
      <c r="AF1004" s="293"/>
      <c r="AG1004" s="293"/>
      <c r="AH1004" s="293"/>
      <c r="AI1004" s="293"/>
    </row>
    <row r="1005" spans="1:35" ht="20.100000000000001" customHeight="1">
      <c r="A1005" s="293"/>
      <c r="B1005" s="293"/>
      <c r="C1005" s="293"/>
      <c r="D1005" s="293"/>
      <c r="E1005" s="293"/>
      <c r="F1005" s="293"/>
      <c r="G1005" s="293"/>
      <c r="H1005" s="293"/>
      <c r="I1005" s="293"/>
      <c r="J1005" s="293"/>
      <c r="K1005" s="293"/>
      <c r="L1005" s="293"/>
      <c r="M1005" s="293"/>
      <c r="N1005" s="725"/>
      <c r="O1005" s="725"/>
      <c r="P1005" s="725"/>
      <c r="Q1005" s="725"/>
      <c r="R1005" s="334"/>
      <c r="S1005" s="293"/>
      <c r="T1005" s="293"/>
      <c r="U1005" s="293"/>
      <c r="V1005" s="293"/>
      <c r="W1005" s="293"/>
      <c r="X1005" s="293"/>
      <c r="Y1005" s="293"/>
      <c r="Z1005" s="293"/>
      <c r="AA1005" s="293"/>
      <c r="AB1005" s="293"/>
      <c r="AC1005" s="293"/>
      <c r="AD1005" s="293"/>
      <c r="AE1005" s="293"/>
      <c r="AF1005" s="293"/>
      <c r="AG1005" s="293"/>
      <c r="AH1005" s="293"/>
      <c r="AI1005" s="293"/>
    </row>
    <row r="1006" spans="1:35" ht="23.1" customHeight="1">
      <c r="A1006" s="293"/>
      <c r="B1006" s="293"/>
      <c r="C1006" s="719"/>
      <c r="D1006" s="719"/>
      <c r="E1006" s="719"/>
      <c r="F1006" s="719"/>
      <c r="G1006" s="719"/>
      <c r="H1006" s="719"/>
      <c r="I1006" s="719"/>
      <c r="J1006" s="719"/>
      <c r="K1006" s="719"/>
      <c r="L1006" s="719"/>
      <c r="M1006" s="719"/>
      <c r="N1006" s="297"/>
      <c r="O1006" s="293"/>
      <c r="P1006" s="293"/>
      <c r="Q1006" s="293"/>
      <c r="R1006" s="293"/>
      <c r="S1006" s="293"/>
      <c r="T1006" s="293"/>
      <c r="U1006" s="293"/>
      <c r="V1006" s="293"/>
      <c r="W1006" s="293"/>
      <c r="X1006" s="293"/>
      <c r="Y1006" s="293"/>
      <c r="Z1006" s="293"/>
      <c r="AA1006" s="293"/>
      <c r="AB1006" s="293"/>
      <c r="AC1006" s="293"/>
      <c r="AD1006" s="293"/>
      <c r="AE1006" s="293"/>
      <c r="AF1006" s="293"/>
      <c r="AG1006" s="293"/>
      <c r="AH1006" s="293"/>
      <c r="AI1006" s="293"/>
    </row>
    <row r="1007" spans="1:35" ht="20.100000000000001" customHeight="1">
      <c r="A1007" s="293"/>
      <c r="B1007" s="293"/>
      <c r="C1007" s="293"/>
      <c r="D1007" s="293"/>
      <c r="E1007" s="293"/>
      <c r="F1007" s="293"/>
      <c r="G1007" s="293"/>
      <c r="H1007" s="293"/>
      <c r="I1007" s="293"/>
      <c r="J1007" s="293"/>
      <c r="K1007" s="293"/>
      <c r="L1007" s="293"/>
      <c r="M1007" s="293"/>
      <c r="N1007" s="293"/>
      <c r="O1007" s="293"/>
      <c r="P1007" s="293"/>
      <c r="Q1007" s="293"/>
      <c r="R1007" s="293"/>
      <c r="S1007" s="293"/>
      <c r="T1007" s="293"/>
      <c r="U1007" s="293"/>
      <c r="V1007" s="293"/>
      <c r="W1007" s="293"/>
      <c r="X1007" s="293"/>
      <c r="Y1007" s="293"/>
      <c r="Z1007" s="293"/>
      <c r="AA1007" s="293"/>
      <c r="AB1007" s="293"/>
      <c r="AC1007" s="293"/>
      <c r="AD1007" s="293"/>
      <c r="AE1007" s="293"/>
      <c r="AF1007" s="293"/>
      <c r="AG1007" s="293"/>
      <c r="AH1007" s="293"/>
      <c r="AI1007" s="293"/>
    </row>
    <row r="1008" spans="1:35" ht="23.1" customHeight="1">
      <c r="A1008" s="293"/>
      <c r="B1008" s="293"/>
      <c r="C1008" s="296"/>
      <c r="D1008" s="719"/>
      <c r="E1008" s="719"/>
      <c r="F1008" s="719"/>
      <c r="G1008" s="719"/>
      <c r="H1008" s="719"/>
      <c r="I1008" s="712"/>
      <c r="J1008" s="712"/>
      <c r="K1008" s="296"/>
      <c r="L1008" s="296"/>
      <c r="M1008" s="296"/>
      <c r="N1008" s="293"/>
      <c r="O1008" s="293"/>
      <c r="P1008" s="293"/>
      <c r="Q1008" s="293"/>
      <c r="R1008" s="293"/>
      <c r="S1008" s="293"/>
      <c r="T1008" s="293"/>
      <c r="U1008" s="293"/>
      <c r="V1008" s="293"/>
      <c r="W1008" s="293"/>
      <c r="X1008" s="293"/>
      <c r="Y1008" s="293"/>
      <c r="Z1008" s="293"/>
      <c r="AA1008" s="293"/>
      <c r="AB1008" s="293"/>
      <c r="AC1008" s="293"/>
      <c r="AD1008" s="293"/>
      <c r="AE1008" s="293"/>
      <c r="AF1008" s="293"/>
      <c r="AG1008" s="293"/>
      <c r="AH1008" s="293"/>
      <c r="AI1008" s="293"/>
    </row>
    <row r="1009" spans="1:35" ht="20.100000000000001" customHeight="1">
      <c r="A1009" s="293"/>
      <c r="B1009" s="293"/>
      <c r="C1009" s="293"/>
      <c r="D1009" s="294"/>
      <c r="E1009" s="294"/>
      <c r="F1009" s="294"/>
      <c r="G1009" s="294"/>
      <c r="H1009" s="294"/>
      <c r="I1009" s="294"/>
      <c r="J1009" s="294"/>
      <c r="K1009" s="293"/>
      <c r="L1009" s="293"/>
      <c r="M1009" s="293"/>
      <c r="N1009" s="293"/>
      <c r="O1009" s="293"/>
      <c r="P1009" s="293"/>
      <c r="Q1009" s="293"/>
      <c r="R1009" s="293"/>
      <c r="S1009" s="293"/>
      <c r="T1009" s="293"/>
      <c r="U1009" s="293"/>
      <c r="V1009" s="293"/>
      <c r="W1009" s="293"/>
      <c r="X1009" s="293"/>
      <c r="Y1009" s="293"/>
      <c r="Z1009" s="293"/>
      <c r="AA1009" s="293"/>
      <c r="AB1009" s="293"/>
      <c r="AC1009" s="293"/>
      <c r="AD1009" s="293"/>
      <c r="AE1009" s="293"/>
      <c r="AF1009" s="293"/>
      <c r="AG1009" s="293"/>
      <c r="AH1009" s="293"/>
      <c r="AI1009" s="293"/>
    </row>
    <row r="1010" spans="1:35" ht="23.1" customHeight="1">
      <c r="A1010" s="293"/>
      <c r="B1010" s="293"/>
      <c r="C1010" s="295"/>
      <c r="D1010" s="736"/>
      <c r="E1010" s="736"/>
      <c r="F1010" s="736"/>
      <c r="G1010" s="736"/>
      <c r="H1010" s="736"/>
      <c r="I1010" s="736"/>
      <c r="J1010" s="736"/>
      <c r="K1010" s="296"/>
      <c r="L1010" s="295"/>
      <c r="M1010" s="295"/>
      <c r="N1010" s="295"/>
      <c r="O1010" s="293"/>
      <c r="P1010" s="293"/>
      <c r="Q1010" s="293"/>
      <c r="R1010" s="293"/>
      <c r="S1010" s="293"/>
      <c r="T1010" s="293"/>
      <c r="U1010" s="293"/>
      <c r="V1010" s="293"/>
      <c r="W1010" s="293"/>
      <c r="X1010" s="293"/>
      <c r="Y1010" s="293"/>
      <c r="Z1010" s="293"/>
      <c r="AA1010" s="293"/>
      <c r="AB1010" s="293"/>
      <c r="AC1010" s="293"/>
      <c r="AD1010" s="293"/>
      <c r="AE1010" s="293"/>
      <c r="AF1010" s="293"/>
      <c r="AG1010" s="293"/>
      <c r="AH1010" s="293"/>
      <c r="AI1010" s="293"/>
    </row>
    <row r="1011" spans="1:35" ht="20.100000000000001" customHeight="1">
      <c r="A1011" s="293"/>
      <c r="B1011" s="293"/>
      <c r="C1011" s="293"/>
      <c r="D1011" s="735"/>
      <c r="E1011" s="735"/>
      <c r="F1011" s="735"/>
      <c r="G1011" s="735"/>
      <c r="H1011" s="735"/>
      <c r="I1011" s="735"/>
      <c r="J1011" s="735"/>
      <c r="K1011" s="298"/>
      <c r="L1011" s="298"/>
      <c r="M1011" s="298"/>
      <c r="N1011" s="298"/>
      <c r="O1011" s="298"/>
      <c r="P1011" s="298"/>
      <c r="Q1011" s="298"/>
      <c r="R1011" s="298"/>
      <c r="S1011" s="293"/>
      <c r="T1011" s="293"/>
      <c r="U1011" s="293"/>
      <c r="V1011" s="293"/>
      <c r="W1011" s="293"/>
      <c r="X1011" s="293"/>
      <c r="Y1011" s="293"/>
      <c r="Z1011" s="293"/>
      <c r="AA1011" s="293"/>
      <c r="AB1011" s="293"/>
      <c r="AC1011" s="293"/>
      <c r="AD1011" s="293"/>
      <c r="AE1011" s="293"/>
      <c r="AF1011" s="293"/>
      <c r="AG1011" s="293"/>
      <c r="AH1011" s="293"/>
      <c r="AI1011" s="293"/>
    </row>
    <row r="1012" spans="1:35" ht="20.100000000000001" customHeight="1">
      <c r="A1012" s="293"/>
      <c r="B1012" s="293"/>
      <c r="C1012" s="293"/>
      <c r="D1012" s="293"/>
      <c r="E1012" s="293"/>
      <c r="F1012" s="293"/>
      <c r="G1012" s="293"/>
      <c r="H1012" s="293"/>
      <c r="I1012" s="293"/>
      <c r="J1012" s="293"/>
      <c r="K1012" s="293"/>
      <c r="L1012" s="293"/>
      <c r="M1012" s="293"/>
      <c r="N1012" s="293"/>
      <c r="O1012" s="293"/>
      <c r="P1012" s="293"/>
      <c r="Q1012" s="293"/>
      <c r="R1012" s="293"/>
      <c r="S1012" s="293"/>
      <c r="T1012" s="293"/>
      <c r="U1012" s="293"/>
      <c r="V1012" s="293"/>
      <c r="W1012" s="293"/>
      <c r="X1012" s="293"/>
      <c r="Y1012" s="293"/>
      <c r="Z1012" s="293"/>
      <c r="AA1012" s="293"/>
      <c r="AB1012" s="293"/>
      <c r="AC1012" s="293"/>
      <c r="AD1012" s="293"/>
      <c r="AE1012" s="293"/>
      <c r="AF1012" s="293"/>
      <c r="AG1012" s="293"/>
      <c r="AH1012" s="293"/>
      <c r="AI1012" s="293"/>
    </row>
    <row r="1013" spans="1:35" ht="20.100000000000001" customHeight="1">
      <c r="A1013" s="293"/>
      <c r="B1013" s="293"/>
      <c r="C1013" s="293"/>
      <c r="D1013" s="293"/>
      <c r="E1013" s="293"/>
      <c r="F1013" s="728"/>
      <c r="G1013" s="728"/>
      <c r="H1013" s="728"/>
      <c r="I1013" s="728"/>
      <c r="J1013" s="728"/>
      <c r="K1013" s="734"/>
      <c r="L1013" s="734"/>
      <c r="M1013" s="734"/>
      <c r="N1013" s="734"/>
      <c r="O1013" s="734"/>
      <c r="P1013" s="734"/>
      <c r="Q1013" s="734"/>
      <c r="R1013" s="336"/>
      <c r="S1013" s="293"/>
      <c r="T1013" s="293"/>
      <c r="U1013" s="293"/>
      <c r="V1013" s="293"/>
      <c r="W1013" s="293"/>
      <c r="X1013" s="293"/>
      <c r="Y1013" s="293"/>
      <c r="Z1013" s="293"/>
      <c r="AA1013" s="293"/>
      <c r="AB1013" s="293"/>
      <c r="AC1013" s="293"/>
      <c r="AD1013" s="293"/>
      <c r="AE1013" s="293"/>
      <c r="AF1013" s="293"/>
      <c r="AG1013" s="293"/>
      <c r="AH1013" s="293"/>
      <c r="AI1013" s="293"/>
    </row>
    <row r="1014" spans="1:35" ht="20.100000000000001" customHeight="1">
      <c r="A1014" s="293"/>
      <c r="B1014" s="293"/>
      <c r="C1014" s="293"/>
      <c r="D1014" s="293"/>
      <c r="E1014" s="293"/>
      <c r="F1014" s="293"/>
      <c r="G1014" s="293"/>
      <c r="H1014" s="293"/>
      <c r="I1014" s="293"/>
      <c r="J1014" s="293"/>
      <c r="K1014" s="293"/>
      <c r="L1014" s="293"/>
      <c r="M1014" s="293"/>
      <c r="N1014" s="293"/>
      <c r="O1014" s="293"/>
      <c r="P1014" s="293"/>
      <c r="Q1014" s="293"/>
      <c r="R1014" s="293"/>
      <c r="S1014" s="293"/>
      <c r="T1014" s="293"/>
      <c r="U1014" s="293"/>
      <c r="V1014" s="293"/>
      <c r="W1014" s="293"/>
      <c r="X1014" s="293"/>
      <c r="Y1014" s="293"/>
      <c r="Z1014" s="293"/>
      <c r="AA1014" s="293"/>
      <c r="AB1014" s="293"/>
      <c r="AC1014" s="293"/>
      <c r="AD1014" s="293"/>
      <c r="AE1014" s="293"/>
      <c r="AF1014" s="293"/>
      <c r="AG1014" s="293"/>
      <c r="AH1014" s="293"/>
      <c r="AI1014" s="293"/>
    </row>
    <row r="1015" spans="1:35" ht="20.100000000000001" customHeight="1">
      <c r="A1015" s="293"/>
      <c r="B1015" s="293"/>
      <c r="C1015" s="293"/>
      <c r="D1015" s="293"/>
      <c r="E1015" s="293"/>
      <c r="F1015" s="726"/>
      <c r="G1015" s="726"/>
      <c r="H1015" s="726"/>
      <c r="I1015" s="726"/>
      <c r="J1015" s="726"/>
      <c r="K1015" s="726"/>
      <c r="L1015" s="726"/>
      <c r="M1015" s="726"/>
      <c r="N1015" s="727"/>
      <c r="O1015" s="727"/>
      <c r="P1015" s="727"/>
      <c r="Q1015" s="293"/>
      <c r="R1015" s="293"/>
      <c r="S1015" s="293"/>
      <c r="T1015" s="293"/>
      <c r="U1015" s="293"/>
      <c r="V1015" s="293"/>
      <c r="W1015" s="293"/>
      <c r="X1015" s="293"/>
      <c r="Y1015" s="293"/>
      <c r="Z1015" s="293"/>
      <c r="AA1015" s="293"/>
      <c r="AB1015" s="293"/>
      <c r="AC1015" s="293"/>
      <c r="AD1015" s="293"/>
      <c r="AE1015" s="293"/>
      <c r="AF1015" s="293"/>
      <c r="AG1015" s="293"/>
      <c r="AH1015" s="293"/>
      <c r="AI1015" s="293"/>
    </row>
    <row r="1016" spans="1:35" ht="20.100000000000001" customHeight="1">
      <c r="A1016" s="293"/>
      <c r="B1016" s="293"/>
      <c r="C1016" s="293"/>
      <c r="D1016" s="293"/>
      <c r="E1016" s="293"/>
      <c r="F1016" s="726"/>
      <c r="G1016" s="726"/>
      <c r="H1016" s="726"/>
      <c r="I1016" s="726"/>
      <c r="J1016" s="726"/>
      <c r="K1016" s="726"/>
      <c r="L1016" s="726"/>
      <c r="M1016" s="726"/>
      <c r="N1016" s="727"/>
      <c r="O1016" s="727"/>
      <c r="P1016" s="727"/>
      <c r="Q1016" s="293"/>
      <c r="R1016" s="293"/>
      <c r="S1016" s="293"/>
      <c r="T1016" s="293"/>
      <c r="U1016" s="293"/>
      <c r="V1016" s="293"/>
      <c r="W1016" s="293"/>
      <c r="X1016" s="293"/>
      <c r="Y1016" s="293"/>
      <c r="Z1016" s="293"/>
      <c r="AA1016" s="293"/>
      <c r="AB1016" s="293"/>
      <c r="AC1016" s="293"/>
      <c r="AD1016" s="293"/>
      <c r="AE1016" s="293"/>
      <c r="AF1016" s="293"/>
      <c r="AG1016" s="293"/>
      <c r="AH1016" s="293"/>
      <c r="AI1016" s="293"/>
    </row>
    <row r="1017" spans="1:35" ht="20.100000000000001" customHeight="1">
      <c r="A1017" s="293"/>
      <c r="B1017" s="293"/>
      <c r="C1017" s="293"/>
      <c r="D1017" s="293"/>
      <c r="E1017" s="293"/>
      <c r="F1017" s="726"/>
      <c r="G1017" s="726"/>
      <c r="H1017" s="726"/>
      <c r="I1017" s="726"/>
      <c r="J1017" s="726"/>
      <c r="K1017" s="726"/>
      <c r="L1017" s="726"/>
      <c r="M1017" s="726"/>
      <c r="N1017" s="727"/>
      <c r="O1017" s="727"/>
      <c r="P1017" s="727"/>
      <c r="Q1017" s="293"/>
      <c r="R1017" s="293"/>
      <c r="S1017" s="293"/>
      <c r="T1017" s="293"/>
      <c r="U1017" s="293"/>
      <c r="V1017" s="293"/>
      <c r="W1017" s="293"/>
      <c r="X1017" s="293"/>
      <c r="Y1017" s="293"/>
      <c r="Z1017" s="293"/>
      <c r="AA1017" s="293"/>
      <c r="AB1017" s="293"/>
      <c r="AC1017" s="293"/>
      <c r="AD1017" s="293"/>
      <c r="AE1017" s="293"/>
      <c r="AF1017" s="293"/>
      <c r="AG1017" s="293"/>
      <c r="AH1017" s="293"/>
      <c r="AI1017" s="293"/>
    </row>
    <row r="1018" spans="1:35" ht="20.100000000000001" customHeight="1">
      <c r="A1018" s="293"/>
      <c r="B1018" s="293"/>
      <c r="C1018" s="293"/>
      <c r="D1018" s="293"/>
      <c r="E1018" s="293"/>
      <c r="F1018" s="293"/>
      <c r="G1018" s="293"/>
      <c r="H1018" s="293"/>
      <c r="I1018" s="293"/>
      <c r="J1018" s="293"/>
      <c r="K1018" s="293"/>
      <c r="L1018" s="293"/>
      <c r="M1018" s="293"/>
      <c r="N1018" s="293"/>
      <c r="O1018" s="293"/>
      <c r="P1018" s="293"/>
      <c r="Q1018" s="293"/>
      <c r="R1018" s="293"/>
      <c r="S1018" s="293"/>
      <c r="T1018" s="293"/>
      <c r="U1018" s="293"/>
      <c r="V1018" s="293"/>
      <c r="W1018" s="293"/>
      <c r="X1018" s="293"/>
      <c r="Y1018" s="293"/>
      <c r="Z1018" s="293"/>
      <c r="AA1018" s="293"/>
      <c r="AB1018" s="293"/>
      <c r="AC1018" s="293"/>
      <c r="AD1018" s="293"/>
      <c r="AE1018" s="293"/>
      <c r="AF1018" s="293"/>
      <c r="AG1018" s="293"/>
      <c r="AH1018" s="293"/>
      <c r="AI1018" s="293"/>
    </row>
    <row r="1019" spans="1:35" ht="22.5" customHeight="1">
      <c r="A1019" s="293"/>
      <c r="B1019" s="293"/>
      <c r="C1019" s="293"/>
      <c r="D1019" s="293"/>
      <c r="E1019" s="293"/>
      <c r="F1019" s="293"/>
      <c r="G1019" s="293"/>
      <c r="H1019" s="293"/>
      <c r="I1019" s="293"/>
      <c r="J1019" s="293"/>
      <c r="K1019" s="293"/>
      <c r="L1019" s="293"/>
      <c r="M1019" s="293"/>
      <c r="N1019" s="293"/>
      <c r="O1019" s="293"/>
      <c r="P1019" s="293"/>
      <c r="Q1019" s="293"/>
      <c r="R1019" s="293"/>
      <c r="S1019" s="293"/>
      <c r="T1019" s="293"/>
      <c r="U1019" s="293"/>
      <c r="V1019" s="293"/>
      <c r="W1019" s="293"/>
      <c r="X1019" s="293"/>
      <c r="Y1019" s="293"/>
      <c r="Z1019" s="293"/>
      <c r="AA1019" s="293"/>
      <c r="AB1019" s="293"/>
      <c r="AC1019" s="293"/>
      <c r="AD1019" s="293"/>
      <c r="AE1019" s="293"/>
      <c r="AF1019" s="293"/>
      <c r="AG1019" s="293"/>
      <c r="AH1019" s="293"/>
      <c r="AI1019" s="293"/>
    </row>
    <row r="1020" spans="1:35" ht="22.5" customHeight="1">
      <c r="A1020" s="293"/>
      <c r="B1020" s="293"/>
      <c r="C1020" s="293"/>
      <c r="D1020" s="293"/>
      <c r="E1020" s="293"/>
      <c r="F1020" s="293"/>
      <c r="G1020" s="293"/>
      <c r="H1020" s="293"/>
      <c r="I1020" s="293"/>
      <c r="J1020" s="293"/>
      <c r="K1020" s="293"/>
      <c r="L1020" s="293"/>
      <c r="M1020" s="293"/>
      <c r="N1020" s="293"/>
      <c r="O1020" s="293"/>
      <c r="P1020" s="293"/>
      <c r="Q1020" s="293"/>
      <c r="R1020" s="293"/>
      <c r="S1020" s="293"/>
      <c r="T1020" s="293"/>
      <c r="U1020" s="293"/>
      <c r="V1020" s="293"/>
      <c r="W1020" s="293"/>
      <c r="X1020" s="293"/>
      <c r="Y1020" s="293"/>
      <c r="Z1020" s="293"/>
      <c r="AA1020" s="293"/>
      <c r="AB1020" s="293"/>
      <c r="AC1020" s="293"/>
      <c r="AD1020" s="293"/>
      <c r="AE1020" s="293"/>
      <c r="AF1020" s="293"/>
      <c r="AG1020" s="293"/>
      <c r="AH1020" s="293"/>
      <c r="AI1020" s="293"/>
    </row>
    <row r="1021" spans="1:35" ht="20.100000000000001" customHeight="1">
      <c r="A1021" s="293"/>
      <c r="B1021" s="293"/>
      <c r="C1021" s="293"/>
      <c r="D1021" s="293"/>
      <c r="E1021" s="293"/>
      <c r="F1021" s="293"/>
      <c r="G1021" s="293"/>
      <c r="H1021" s="293"/>
      <c r="I1021" s="293"/>
      <c r="J1021" s="293"/>
      <c r="K1021" s="293"/>
      <c r="L1021" s="293"/>
      <c r="M1021" s="293"/>
      <c r="N1021" s="725"/>
      <c r="O1021" s="725"/>
      <c r="P1021" s="725"/>
      <c r="Q1021" s="725"/>
      <c r="R1021" s="334"/>
      <c r="S1021" s="293"/>
      <c r="T1021" s="293"/>
      <c r="U1021" s="293"/>
      <c r="V1021" s="293"/>
      <c r="W1021" s="293"/>
      <c r="X1021" s="293"/>
      <c r="Y1021" s="293"/>
      <c r="Z1021" s="293"/>
      <c r="AA1021" s="293"/>
      <c r="AB1021" s="293"/>
      <c r="AC1021" s="293"/>
      <c r="AD1021" s="293"/>
      <c r="AE1021" s="293"/>
      <c r="AF1021" s="293"/>
      <c r="AG1021" s="293"/>
      <c r="AH1021" s="293"/>
      <c r="AI1021" s="293"/>
    </row>
    <row r="1022" spans="1:35" ht="23.1" customHeight="1">
      <c r="A1022" s="293"/>
      <c r="B1022" s="293"/>
      <c r="C1022" s="719"/>
      <c r="D1022" s="719"/>
      <c r="E1022" s="719"/>
      <c r="F1022" s="719"/>
      <c r="G1022" s="719"/>
      <c r="H1022" s="719"/>
      <c r="I1022" s="719"/>
      <c r="J1022" s="719"/>
      <c r="K1022" s="719"/>
      <c r="L1022" s="719"/>
      <c r="M1022" s="719"/>
      <c r="N1022" s="297"/>
      <c r="O1022" s="293"/>
      <c r="P1022" s="293"/>
      <c r="Q1022" s="293"/>
      <c r="R1022" s="293"/>
      <c r="S1022" s="293"/>
      <c r="T1022" s="293"/>
      <c r="U1022" s="293"/>
      <c r="V1022" s="293"/>
      <c r="W1022" s="293"/>
      <c r="X1022" s="293"/>
      <c r="Y1022" s="293"/>
      <c r="Z1022" s="293"/>
      <c r="AA1022" s="293"/>
      <c r="AB1022" s="293"/>
      <c r="AC1022" s="293"/>
      <c r="AD1022" s="293"/>
      <c r="AE1022" s="293"/>
      <c r="AF1022" s="293"/>
      <c r="AG1022" s="293"/>
      <c r="AH1022" s="293"/>
      <c r="AI1022" s="293"/>
    </row>
    <row r="1023" spans="1:35" ht="20.100000000000001" customHeight="1">
      <c r="A1023" s="293"/>
      <c r="B1023" s="293"/>
      <c r="C1023" s="293"/>
      <c r="D1023" s="293"/>
      <c r="E1023" s="293"/>
      <c r="F1023" s="293"/>
      <c r="G1023" s="293"/>
      <c r="H1023" s="293"/>
      <c r="I1023" s="293"/>
      <c r="J1023" s="293"/>
      <c r="K1023" s="293"/>
      <c r="L1023" s="293"/>
      <c r="M1023" s="293"/>
      <c r="N1023" s="293"/>
      <c r="O1023" s="293"/>
      <c r="P1023" s="293"/>
      <c r="Q1023" s="293"/>
      <c r="R1023" s="293"/>
      <c r="S1023" s="293"/>
      <c r="T1023" s="293"/>
      <c r="U1023" s="293"/>
      <c r="V1023" s="293"/>
      <c r="W1023" s="293"/>
      <c r="X1023" s="293"/>
      <c r="Y1023" s="293"/>
      <c r="Z1023" s="293"/>
      <c r="AA1023" s="293"/>
      <c r="AB1023" s="293"/>
      <c r="AC1023" s="293"/>
      <c r="AD1023" s="293"/>
      <c r="AE1023" s="293"/>
      <c r="AF1023" s="293"/>
      <c r="AG1023" s="293"/>
      <c r="AH1023" s="293"/>
      <c r="AI1023" s="293"/>
    </row>
    <row r="1024" spans="1:35" ht="23.1" customHeight="1">
      <c r="A1024" s="293"/>
      <c r="B1024" s="293"/>
      <c r="C1024" s="296"/>
      <c r="D1024" s="719"/>
      <c r="E1024" s="719"/>
      <c r="F1024" s="719"/>
      <c r="G1024" s="719"/>
      <c r="H1024" s="719"/>
      <c r="I1024" s="712"/>
      <c r="J1024" s="712"/>
      <c r="K1024" s="296"/>
      <c r="L1024" s="296"/>
      <c r="M1024" s="296"/>
      <c r="N1024" s="293"/>
      <c r="O1024" s="293"/>
      <c r="P1024" s="293"/>
      <c r="Q1024" s="293"/>
      <c r="R1024" s="293"/>
      <c r="S1024" s="293"/>
      <c r="T1024" s="293"/>
      <c r="U1024" s="293"/>
      <c r="V1024" s="293"/>
      <c r="W1024" s="293"/>
      <c r="X1024" s="293"/>
      <c r="Y1024" s="293"/>
      <c r="Z1024" s="293"/>
      <c r="AA1024" s="293"/>
      <c r="AB1024" s="293"/>
      <c r="AC1024" s="293"/>
      <c r="AD1024" s="293"/>
      <c r="AE1024" s="293"/>
      <c r="AF1024" s="293"/>
      <c r="AG1024" s="293"/>
      <c r="AH1024" s="293"/>
      <c r="AI1024" s="293"/>
    </row>
    <row r="1025" spans="1:35" ht="20.100000000000001" customHeight="1">
      <c r="A1025" s="293"/>
      <c r="B1025" s="293"/>
      <c r="C1025" s="293"/>
      <c r="D1025" s="294"/>
      <c r="E1025" s="294"/>
      <c r="F1025" s="294"/>
      <c r="G1025" s="294"/>
      <c r="H1025" s="294"/>
      <c r="I1025" s="294"/>
      <c r="J1025" s="294"/>
      <c r="K1025" s="293"/>
      <c r="L1025" s="293"/>
      <c r="M1025" s="293"/>
      <c r="N1025" s="293"/>
      <c r="O1025" s="293"/>
      <c r="P1025" s="293"/>
      <c r="Q1025" s="293"/>
      <c r="R1025" s="293"/>
      <c r="S1025" s="293"/>
      <c r="T1025" s="293"/>
      <c r="U1025" s="293"/>
      <c r="V1025" s="293"/>
      <c r="W1025" s="293"/>
      <c r="X1025" s="293"/>
      <c r="Y1025" s="293"/>
      <c r="Z1025" s="293"/>
      <c r="AA1025" s="293"/>
      <c r="AB1025" s="293"/>
      <c r="AC1025" s="293"/>
      <c r="AD1025" s="293"/>
      <c r="AE1025" s="293"/>
      <c r="AF1025" s="293"/>
      <c r="AG1025" s="293"/>
      <c r="AH1025" s="293"/>
      <c r="AI1025" s="293"/>
    </row>
    <row r="1026" spans="1:35" ht="20.100000000000001" customHeight="1">
      <c r="A1026" s="293"/>
      <c r="B1026" s="293"/>
      <c r="C1026" s="295"/>
      <c r="D1026" s="736"/>
      <c r="E1026" s="736"/>
      <c r="F1026" s="736"/>
      <c r="G1026" s="736"/>
      <c r="H1026" s="736"/>
      <c r="I1026" s="736"/>
      <c r="J1026" s="736"/>
      <c r="K1026" s="296"/>
      <c r="L1026" s="295"/>
      <c r="M1026" s="295"/>
      <c r="N1026" s="295"/>
      <c r="O1026" s="293"/>
      <c r="P1026" s="293"/>
      <c r="Q1026" s="293"/>
      <c r="R1026" s="293"/>
      <c r="S1026" s="293"/>
      <c r="T1026" s="293"/>
      <c r="U1026" s="293"/>
      <c r="V1026" s="293"/>
      <c r="W1026" s="293"/>
      <c r="X1026" s="293"/>
      <c r="Y1026" s="293"/>
      <c r="Z1026" s="293"/>
      <c r="AA1026" s="293"/>
      <c r="AB1026" s="293"/>
      <c r="AC1026" s="293"/>
      <c r="AD1026" s="293"/>
      <c r="AE1026" s="293"/>
      <c r="AF1026" s="293"/>
      <c r="AG1026" s="293"/>
      <c r="AH1026" s="293"/>
      <c r="AI1026" s="293"/>
    </row>
    <row r="1027" spans="1:35" ht="20.100000000000001" customHeight="1">
      <c r="A1027" s="293"/>
      <c r="B1027" s="293"/>
      <c r="C1027" s="293"/>
      <c r="D1027" s="735"/>
      <c r="E1027" s="735"/>
      <c r="F1027" s="735"/>
      <c r="G1027" s="735"/>
      <c r="H1027" s="735"/>
      <c r="I1027" s="735"/>
      <c r="J1027" s="735"/>
      <c r="K1027" s="298"/>
      <c r="L1027" s="298"/>
      <c r="M1027" s="298"/>
      <c r="N1027" s="298"/>
      <c r="O1027" s="298"/>
      <c r="P1027" s="298"/>
      <c r="Q1027" s="298"/>
      <c r="R1027" s="298"/>
      <c r="S1027" s="293"/>
      <c r="T1027" s="293"/>
      <c r="U1027" s="293"/>
      <c r="V1027" s="293"/>
      <c r="W1027" s="293"/>
      <c r="X1027" s="293"/>
      <c r="Y1027" s="293"/>
      <c r="Z1027" s="293"/>
      <c r="AA1027" s="293"/>
      <c r="AB1027" s="293"/>
      <c r="AC1027" s="293"/>
      <c r="AD1027" s="293"/>
      <c r="AE1027" s="293"/>
      <c r="AF1027" s="293"/>
      <c r="AG1027" s="293"/>
      <c r="AH1027" s="293"/>
      <c r="AI1027" s="293"/>
    </row>
    <row r="1028" spans="1:35" ht="20.100000000000001" customHeight="1">
      <c r="A1028" s="293"/>
      <c r="B1028" s="293"/>
      <c r="C1028" s="293"/>
      <c r="D1028" s="293"/>
      <c r="E1028" s="293"/>
      <c r="F1028" s="293"/>
      <c r="G1028" s="293"/>
      <c r="H1028" s="293"/>
      <c r="I1028" s="293"/>
      <c r="J1028" s="293"/>
      <c r="K1028" s="293"/>
      <c r="L1028" s="293"/>
      <c r="M1028" s="293"/>
      <c r="N1028" s="293"/>
      <c r="O1028" s="293"/>
      <c r="P1028" s="293"/>
      <c r="Q1028" s="293"/>
      <c r="R1028" s="293"/>
      <c r="S1028" s="293"/>
      <c r="T1028" s="293"/>
      <c r="U1028" s="293"/>
      <c r="V1028" s="293"/>
      <c r="W1028" s="293"/>
      <c r="X1028" s="293"/>
      <c r="Y1028" s="293"/>
      <c r="Z1028" s="293"/>
      <c r="AA1028" s="293"/>
      <c r="AB1028" s="293"/>
      <c r="AC1028" s="293"/>
      <c r="AD1028" s="293"/>
      <c r="AE1028" s="293"/>
      <c r="AF1028" s="293"/>
      <c r="AG1028" s="293"/>
      <c r="AH1028" s="293"/>
      <c r="AI1028" s="293"/>
    </row>
    <row r="1029" spans="1:35" ht="20.100000000000001" customHeight="1">
      <c r="A1029" s="293"/>
      <c r="B1029" s="293"/>
      <c r="C1029" s="293"/>
      <c r="D1029" s="293"/>
      <c r="E1029" s="293"/>
      <c r="F1029" s="728"/>
      <c r="G1029" s="728"/>
      <c r="H1029" s="728"/>
      <c r="I1029" s="728"/>
      <c r="J1029" s="728"/>
      <c r="K1029" s="734"/>
      <c r="L1029" s="734"/>
      <c r="M1029" s="734"/>
      <c r="N1029" s="734"/>
      <c r="O1029" s="734"/>
      <c r="P1029" s="734"/>
      <c r="Q1029" s="734"/>
      <c r="R1029" s="336"/>
      <c r="S1029" s="293"/>
      <c r="T1029" s="293"/>
      <c r="U1029" s="293"/>
      <c r="V1029" s="293"/>
      <c r="W1029" s="293"/>
      <c r="X1029" s="293"/>
      <c r="Y1029" s="293"/>
      <c r="Z1029" s="293"/>
      <c r="AA1029" s="293"/>
      <c r="AB1029" s="293"/>
      <c r="AC1029" s="293"/>
      <c r="AD1029" s="293"/>
      <c r="AE1029" s="293"/>
      <c r="AF1029" s="293"/>
      <c r="AG1029" s="293"/>
      <c r="AH1029" s="293"/>
      <c r="AI1029" s="293"/>
    </row>
    <row r="1030" spans="1:35" ht="20.100000000000001" customHeight="1">
      <c r="A1030" s="293"/>
      <c r="B1030" s="293"/>
      <c r="C1030" s="293"/>
      <c r="D1030" s="293"/>
      <c r="E1030" s="293"/>
      <c r="F1030" s="293"/>
      <c r="G1030" s="293"/>
      <c r="H1030" s="293"/>
      <c r="I1030" s="293"/>
      <c r="J1030" s="293"/>
      <c r="K1030" s="293"/>
      <c r="L1030" s="293"/>
      <c r="M1030" s="293"/>
      <c r="N1030" s="293"/>
      <c r="O1030" s="293"/>
      <c r="P1030" s="293"/>
      <c r="Q1030" s="293"/>
      <c r="R1030" s="293"/>
      <c r="S1030" s="293"/>
      <c r="T1030" s="293"/>
      <c r="U1030" s="293"/>
      <c r="V1030" s="293"/>
      <c r="W1030" s="293"/>
      <c r="X1030" s="293"/>
      <c r="Y1030" s="293"/>
      <c r="Z1030" s="293"/>
      <c r="AA1030" s="293"/>
      <c r="AB1030" s="293"/>
      <c r="AC1030" s="293"/>
      <c r="AD1030" s="293"/>
      <c r="AE1030" s="293"/>
      <c r="AF1030" s="293"/>
      <c r="AG1030" s="293"/>
      <c r="AH1030" s="293"/>
      <c r="AI1030" s="293"/>
    </row>
    <row r="1031" spans="1:35" ht="20.100000000000001" customHeight="1">
      <c r="A1031" s="293"/>
      <c r="B1031" s="293"/>
      <c r="C1031" s="293"/>
      <c r="D1031" s="293"/>
      <c r="E1031" s="293"/>
      <c r="F1031" s="726"/>
      <c r="G1031" s="726"/>
      <c r="H1031" s="726"/>
      <c r="I1031" s="726"/>
      <c r="J1031" s="726"/>
      <c r="K1031" s="726"/>
      <c r="L1031" s="726"/>
      <c r="M1031" s="726"/>
      <c r="N1031" s="727"/>
      <c r="O1031" s="727"/>
      <c r="P1031" s="727"/>
      <c r="Q1031" s="293"/>
      <c r="R1031" s="293"/>
      <c r="S1031" s="293"/>
      <c r="T1031" s="293"/>
      <c r="U1031" s="293"/>
      <c r="V1031" s="293"/>
      <c r="W1031" s="293"/>
      <c r="X1031" s="293"/>
      <c r="Y1031" s="293"/>
      <c r="Z1031" s="293"/>
      <c r="AA1031" s="293"/>
      <c r="AB1031" s="293"/>
      <c r="AC1031" s="293"/>
      <c r="AD1031" s="293"/>
      <c r="AE1031" s="293"/>
      <c r="AF1031" s="293"/>
      <c r="AG1031" s="293"/>
      <c r="AH1031" s="293"/>
      <c r="AI1031" s="293"/>
    </row>
    <row r="1032" spans="1:35" ht="20.100000000000001" customHeight="1">
      <c r="A1032" s="293"/>
      <c r="B1032" s="293"/>
      <c r="C1032" s="293"/>
      <c r="D1032" s="293"/>
      <c r="E1032" s="293"/>
      <c r="F1032" s="726"/>
      <c r="G1032" s="726"/>
      <c r="H1032" s="726"/>
      <c r="I1032" s="726"/>
      <c r="J1032" s="726"/>
      <c r="K1032" s="726"/>
      <c r="L1032" s="726"/>
      <c r="M1032" s="726"/>
      <c r="N1032" s="727"/>
      <c r="O1032" s="727"/>
      <c r="P1032" s="727"/>
      <c r="Q1032" s="293"/>
      <c r="R1032" s="293"/>
      <c r="S1032" s="293"/>
      <c r="T1032" s="293"/>
      <c r="U1032" s="293"/>
      <c r="V1032" s="293"/>
      <c r="W1032" s="293"/>
      <c r="X1032" s="293"/>
      <c r="Y1032" s="293"/>
      <c r="Z1032" s="293"/>
      <c r="AA1032" s="293"/>
      <c r="AB1032" s="293"/>
      <c r="AC1032" s="293"/>
      <c r="AD1032" s="293"/>
      <c r="AE1032" s="293"/>
      <c r="AF1032" s="293"/>
      <c r="AG1032" s="293"/>
      <c r="AH1032" s="293"/>
      <c r="AI1032" s="293"/>
    </row>
    <row r="1033" spans="1:35" ht="20.100000000000001" customHeight="1">
      <c r="A1033" s="293"/>
      <c r="B1033" s="293"/>
      <c r="C1033" s="293"/>
      <c r="D1033" s="293"/>
      <c r="E1033" s="293"/>
      <c r="F1033" s="726"/>
      <c r="G1033" s="726"/>
      <c r="H1033" s="726"/>
      <c r="I1033" s="726"/>
      <c r="J1033" s="726"/>
      <c r="K1033" s="726"/>
      <c r="L1033" s="726"/>
      <c r="M1033" s="726"/>
      <c r="N1033" s="727"/>
      <c r="O1033" s="727"/>
      <c r="P1033" s="727"/>
      <c r="Q1033" s="293"/>
      <c r="R1033" s="293"/>
      <c r="S1033" s="293"/>
      <c r="T1033" s="293"/>
      <c r="U1033" s="293"/>
      <c r="V1033" s="293"/>
      <c r="W1033" s="293"/>
      <c r="X1033" s="293"/>
      <c r="Y1033" s="293"/>
      <c r="Z1033" s="293"/>
      <c r="AA1033" s="293"/>
      <c r="AB1033" s="293"/>
      <c r="AC1033" s="293"/>
      <c r="AD1033" s="293"/>
      <c r="AE1033" s="293"/>
      <c r="AF1033" s="293"/>
      <c r="AG1033" s="293"/>
      <c r="AH1033" s="293"/>
      <c r="AI1033" s="293"/>
    </row>
    <row r="1034" spans="1:35" ht="20.100000000000001" customHeight="1">
      <c r="A1034" s="293"/>
      <c r="B1034" s="293"/>
      <c r="C1034" s="293"/>
      <c r="D1034" s="293"/>
      <c r="E1034" s="293"/>
      <c r="F1034" s="293"/>
      <c r="G1034" s="293"/>
      <c r="H1034" s="293"/>
      <c r="I1034" s="293"/>
      <c r="J1034" s="293"/>
      <c r="K1034" s="293"/>
      <c r="L1034" s="293"/>
      <c r="M1034" s="293"/>
      <c r="N1034" s="293"/>
      <c r="O1034" s="293"/>
      <c r="P1034" s="293"/>
      <c r="Q1034" s="293"/>
      <c r="R1034" s="293"/>
      <c r="S1034" s="293"/>
      <c r="T1034" s="293"/>
      <c r="U1034" s="293"/>
      <c r="V1034" s="293"/>
      <c r="W1034" s="293"/>
      <c r="X1034" s="293"/>
      <c r="Y1034" s="293"/>
      <c r="Z1034" s="293"/>
      <c r="AA1034" s="293"/>
      <c r="AB1034" s="293"/>
      <c r="AC1034" s="293"/>
      <c r="AD1034" s="293"/>
      <c r="AE1034" s="293"/>
      <c r="AF1034" s="293"/>
      <c r="AG1034" s="293"/>
      <c r="AH1034" s="293"/>
      <c r="AI1034" s="293"/>
    </row>
    <row r="1035" spans="1:35" ht="20.100000000000001" customHeight="1">
      <c r="A1035" s="293"/>
      <c r="B1035" s="293"/>
      <c r="C1035" s="293"/>
      <c r="D1035" s="293"/>
      <c r="E1035" s="293"/>
      <c r="F1035" s="293"/>
      <c r="G1035" s="293"/>
      <c r="H1035" s="293"/>
      <c r="I1035" s="293"/>
      <c r="J1035" s="293"/>
      <c r="K1035" s="293"/>
      <c r="L1035" s="293"/>
      <c r="M1035" s="293"/>
      <c r="N1035" s="725"/>
      <c r="O1035" s="725"/>
      <c r="P1035" s="725"/>
      <c r="Q1035" s="725"/>
      <c r="R1035" s="334"/>
      <c r="S1035" s="293"/>
      <c r="T1035" s="293"/>
      <c r="U1035" s="293"/>
      <c r="V1035" s="293"/>
      <c r="W1035" s="293"/>
      <c r="X1035" s="293"/>
      <c r="Y1035" s="293"/>
      <c r="Z1035" s="293"/>
      <c r="AA1035" s="293"/>
      <c r="AB1035" s="293"/>
      <c r="AC1035" s="293"/>
      <c r="AD1035" s="293"/>
      <c r="AE1035" s="293"/>
      <c r="AF1035" s="293"/>
      <c r="AG1035" s="293"/>
      <c r="AH1035" s="293"/>
      <c r="AI1035" s="293"/>
    </row>
    <row r="1036" spans="1:35" ht="23.1" customHeight="1">
      <c r="A1036" s="293"/>
      <c r="B1036" s="293"/>
      <c r="C1036" s="719"/>
      <c r="D1036" s="719"/>
      <c r="E1036" s="719"/>
      <c r="F1036" s="719"/>
      <c r="G1036" s="719"/>
      <c r="H1036" s="719"/>
      <c r="I1036" s="719"/>
      <c r="J1036" s="719"/>
      <c r="K1036" s="719"/>
      <c r="L1036" s="719"/>
      <c r="M1036" s="719"/>
      <c r="N1036" s="297"/>
      <c r="O1036" s="293"/>
      <c r="P1036" s="293"/>
      <c r="Q1036" s="293"/>
      <c r="R1036" s="293"/>
      <c r="S1036" s="293"/>
      <c r="T1036" s="293"/>
      <c r="U1036" s="293"/>
      <c r="V1036" s="293"/>
      <c r="W1036" s="293"/>
      <c r="X1036" s="293"/>
      <c r="Y1036" s="293"/>
      <c r="Z1036" s="293"/>
      <c r="AA1036" s="293"/>
      <c r="AB1036" s="293"/>
      <c r="AC1036" s="293"/>
      <c r="AD1036" s="293"/>
      <c r="AE1036" s="293"/>
      <c r="AF1036" s="293"/>
      <c r="AG1036" s="293"/>
      <c r="AH1036" s="293"/>
      <c r="AI1036" s="293"/>
    </row>
    <row r="1037" spans="1:35" ht="20.100000000000001" customHeight="1">
      <c r="A1037" s="293"/>
      <c r="B1037" s="293"/>
      <c r="C1037" s="293"/>
      <c r="D1037" s="293"/>
      <c r="E1037" s="293"/>
      <c r="F1037" s="293"/>
      <c r="G1037" s="293"/>
      <c r="H1037" s="293"/>
      <c r="I1037" s="293"/>
      <c r="J1037" s="293"/>
      <c r="K1037" s="293"/>
      <c r="L1037" s="293"/>
      <c r="M1037" s="293"/>
      <c r="N1037" s="293"/>
      <c r="O1037" s="293"/>
      <c r="P1037" s="293"/>
      <c r="Q1037" s="293"/>
      <c r="R1037" s="293"/>
      <c r="S1037" s="293"/>
      <c r="T1037" s="293"/>
      <c r="U1037" s="293"/>
      <c r="V1037" s="293"/>
      <c r="W1037" s="293"/>
      <c r="X1037" s="293"/>
      <c r="Y1037" s="293"/>
      <c r="Z1037" s="293"/>
      <c r="AA1037" s="293"/>
      <c r="AB1037" s="293"/>
      <c r="AC1037" s="293"/>
      <c r="AD1037" s="293"/>
      <c r="AE1037" s="293"/>
      <c r="AF1037" s="293"/>
      <c r="AG1037" s="293"/>
      <c r="AH1037" s="293"/>
      <c r="AI1037" s="293"/>
    </row>
    <row r="1038" spans="1:35" ht="23.1" customHeight="1">
      <c r="A1038" s="293"/>
      <c r="B1038" s="293"/>
      <c r="C1038" s="296"/>
      <c r="D1038" s="719"/>
      <c r="E1038" s="719"/>
      <c r="F1038" s="719"/>
      <c r="G1038" s="719"/>
      <c r="H1038" s="719"/>
      <c r="I1038" s="712"/>
      <c r="J1038" s="712"/>
      <c r="K1038" s="296"/>
      <c r="L1038" s="296"/>
      <c r="M1038" s="296"/>
      <c r="N1038" s="293"/>
      <c r="O1038" s="293"/>
      <c r="P1038" s="293"/>
      <c r="Q1038" s="293"/>
      <c r="R1038" s="293"/>
      <c r="S1038" s="293"/>
      <c r="T1038" s="293"/>
      <c r="U1038" s="293"/>
      <c r="V1038" s="293"/>
      <c r="W1038" s="293"/>
      <c r="X1038" s="293"/>
      <c r="Y1038" s="293"/>
      <c r="Z1038" s="293"/>
      <c r="AA1038" s="293"/>
      <c r="AB1038" s="293"/>
      <c r="AC1038" s="293"/>
      <c r="AD1038" s="293"/>
      <c r="AE1038" s="293"/>
      <c r="AF1038" s="293"/>
      <c r="AG1038" s="293"/>
      <c r="AH1038" s="293"/>
      <c r="AI1038" s="293"/>
    </row>
    <row r="1039" spans="1:35" ht="20.100000000000001" customHeight="1">
      <c r="A1039" s="293"/>
      <c r="B1039" s="293"/>
      <c r="C1039" s="293"/>
      <c r="D1039" s="294"/>
      <c r="E1039" s="294"/>
      <c r="F1039" s="294"/>
      <c r="G1039" s="294"/>
      <c r="H1039" s="294"/>
      <c r="I1039" s="294"/>
      <c r="J1039" s="294"/>
      <c r="K1039" s="293"/>
      <c r="L1039" s="293"/>
      <c r="M1039" s="293"/>
      <c r="N1039" s="293"/>
      <c r="O1039" s="293"/>
      <c r="P1039" s="293"/>
      <c r="Q1039" s="293"/>
      <c r="R1039" s="293"/>
      <c r="S1039" s="293"/>
      <c r="T1039" s="293"/>
      <c r="U1039" s="293"/>
      <c r="V1039" s="293"/>
      <c r="W1039" s="293"/>
      <c r="X1039" s="293"/>
      <c r="Y1039" s="293"/>
      <c r="Z1039" s="293"/>
      <c r="AA1039" s="293"/>
      <c r="AB1039" s="293"/>
      <c r="AC1039" s="293"/>
      <c r="AD1039" s="293"/>
      <c r="AE1039" s="293"/>
      <c r="AF1039" s="293"/>
      <c r="AG1039" s="293"/>
      <c r="AH1039" s="293"/>
      <c r="AI1039" s="293"/>
    </row>
    <row r="1040" spans="1:35" ht="23.1" customHeight="1">
      <c r="A1040" s="293"/>
      <c r="B1040" s="293"/>
      <c r="C1040" s="295"/>
      <c r="D1040" s="736"/>
      <c r="E1040" s="736"/>
      <c r="F1040" s="736"/>
      <c r="G1040" s="736"/>
      <c r="H1040" s="736"/>
      <c r="I1040" s="736"/>
      <c r="J1040" s="736"/>
      <c r="K1040" s="296"/>
      <c r="L1040" s="295"/>
      <c r="M1040" s="295"/>
      <c r="N1040" s="295"/>
      <c r="O1040" s="293"/>
      <c r="P1040" s="293"/>
      <c r="Q1040" s="293"/>
      <c r="R1040" s="293"/>
      <c r="S1040" s="293"/>
      <c r="T1040" s="293"/>
      <c r="U1040" s="293"/>
      <c r="V1040" s="293"/>
      <c r="W1040" s="293"/>
      <c r="X1040" s="293"/>
      <c r="Y1040" s="293"/>
      <c r="Z1040" s="293"/>
      <c r="AA1040" s="293"/>
      <c r="AB1040" s="293"/>
      <c r="AC1040" s="293"/>
      <c r="AD1040" s="293"/>
      <c r="AE1040" s="293"/>
      <c r="AF1040" s="293"/>
      <c r="AG1040" s="293"/>
      <c r="AH1040" s="293"/>
      <c r="AI1040" s="293"/>
    </row>
    <row r="1041" spans="1:35" ht="20.100000000000001" customHeight="1">
      <c r="A1041" s="293"/>
      <c r="B1041" s="293"/>
      <c r="C1041" s="293"/>
      <c r="D1041" s="735"/>
      <c r="E1041" s="735"/>
      <c r="F1041" s="735"/>
      <c r="G1041" s="735"/>
      <c r="H1041" s="735"/>
      <c r="I1041" s="735"/>
      <c r="J1041" s="735"/>
      <c r="K1041" s="298"/>
      <c r="L1041" s="298"/>
      <c r="M1041" s="298"/>
      <c r="N1041" s="298"/>
      <c r="O1041" s="298"/>
      <c r="P1041" s="298"/>
      <c r="Q1041" s="298"/>
      <c r="R1041" s="298"/>
      <c r="S1041" s="293"/>
      <c r="T1041" s="293"/>
      <c r="U1041" s="293"/>
      <c r="V1041" s="293"/>
      <c r="W1041" s="293"/>
      <c r="X1041" s="293"/>
      <c r="Y1041" s="293"/>
      <c r="Z1041" s="293"/>
      <c r="AA1041" s="293"/>
      <c r="AB1041" s="293"/>
      <c r="AC1041" s="293"/>
      <c r="AD1041" s="293"/>
      <c r="AE1041" s="293"/>
      <c r="AF1041" s="293"/>
      <c r="AG1041" s="293"/>
      <c r="AH1041" s="293"/>
      <c r="AI1041" s="293"/>
    </row>
    <row r="1042" spans="1:35" ht="20.100000000000001" customHeight="1">
      <c r="A1042" s="293"/>
      <c r="B1042" s="293"/>
      <c r="C1042" s="293"/>
      <c r="D1042" s="293"/>
      <c r="E1042" s="293"/>
      <c r="F1042" s="293"/>
      <c r="G1042" s="293"/>
      <c r="H1042" s="293"/>
      <c r="I1042" s="293"/>
      <c r="J1042" s="293"/>
      <c r="K1042" s="293"/>
      <c r="L1042" s="293"/>
      <c r="M1042" s="293"/>
      <c r="N1042" s="293"/>
      <c r="O1042" s="293"/>
      <c r="P1042" s="293"/>
      <c r="Q1042" s="293"/>
      <c r="R1042" s="293"/>
      <c r="S1042" s="293"/>
      <c r="T1042" s="293"/>
      <c r="U1042" s="293"/>
      <c r="V1042" s="293"/>
      <c r="W1042" s="293"/>
      <c r="X1042" s="293"/>
      <c r="Y1042" s="293"/>
      <c r="Z1042" s="293"/>
      <c r="AA1042" s="293"/>
      <c r="AB1042" s="293"/>
      <c r="AC1042" s="293"/>
      <c r="AD1042" s="293"/>
      <c r="AE1042" s="293"/>
      <c r="AF1042" s="293"/>
      <c r="AG1042" s="293"/>
      <c r="AH1042" s="293"/>
      <c r="AI1042" s="293"/>
    </row>
    <row r="1043" spans="1:35" ht="20.100000000000001" customHeight="1">
      <c r="A1043" s="293"/>
      <c r="B1043" s="293"/>
      <c r="C1043" s="293"/>
      <c r="D1043" s="293"/>
      <c r="E1043" s="293"/>
      <c r="F1043" s="728"/>
      <c r="G1043" s="728"/>
      <c r="H1043" s="728"/>
      <c r="I1043" s="728"/>
      <c r="J1043" s="728"/>
      <c r="K1043" s="734"/>
      <c r="L1043" s="734"/>
      <c r="M1043" s="734"/>
      <c r="N1043" s="734"/>
      <c r="O1043" s="734"/>
      <c r="P1043" s="734"/>
      <c r="Q1043" s="734"/>
      <c r="R1043" s="336"/>
      <c r="S1043" s="293"/>
      <c r="T1043" s="293"/>
      <c r="U1043" s="293"/>
      <c r="V1043" s="293"/>
      <c r="W1043" s="293"/>
      <c r="X1043" s="293"/>
      <c r="Y1043" s="293"/>
      <c r="Z1043" s="293"/>
      <c r="AA1043" s="293"/>
      <c r="AB1043" s="293"/>
      <c r="AC1043" s="293"/>
      <c r="AD1043" s="293"/>
      <c r="AE1043" s="293"/>
      <c r="AF1043" s="293"/>
      <c r="AG1043" s="293"/>
      <c r="AH1043" s="293"/>
      <c r="AI1043" s="293"/>
    </row>
    <row r="1044" spans="1:35" ht="20.100000000000001" customHeight="1">
      <c r="A1044" s="293"/>
      <c r="B1044" s="293"/>
      <c r="C1044" s="293"/>
      <c r="D1044" s="293"/>
      <c r="E1044" s="293"/>
      <c r="F1044" s="293"/>
      <c r="G1044" s="293"/>
      <c r="H1044" s="293"/>
      <c r="I1044" s="293"/>
      <c r="J1044" s="293"/>
      <c r="K1044" s="293"/>
      <c r="L1044" s="293"/>
      <c r="M1044" s="293"/>
      <c r="N1044" s="293"/>
      <c r="O1044" s="293"/>
      <c r="P1044" s="293"/>
      <c r="Q1044" s="293"/>
      <c r="R1044" s="293"/>
      <c r="S1044" s="293"/>
      <c r="T1044" s="293"/>
      <c r="U1044" s="293"/>
      <c r="V1044" s="293"/>
      <c r="W1044" s="293"/>
      <c r="X1044" s="293"/>
      <c r="Y1044" s="293"/>
      <c r="Z1044" s="293"/>
      <c r="AA1044" s="293"/>
      <c r="AB1044" s="293"/>
      <c r="AC1044" s="293"/>
      <c r="AD1044" s="293"/>
      <c r="AE1044" s="293"/>
      <c r="AF1044" s="293"/>
      <c r="AG1044" s="293"/>
      <c r="AH1044" s="293"/>
      <c r="AI1044" s="293"/>
    </row>
    <row r="1045" spans="1:35" ht="20.100000000000001" customHeight="1">
      <c r="A1045" s="293"/>
      <c r="B1045" s="293"/>
      <c r="C1045" s="293"/>
      <c r="D1045" s="293"/>
      <c r="E1045" s="293"/>
      <c r="F1045" s="726"/>
      <c r="G1045" s="726"/>
      <c r="H1045" s="726"/>
      <c r="I1045" s="726"/>
      <c r="J1045" s="726"/>
      <c r="K1045" s="726"/>
      <c r="L1045" s="726"/>
      <c r="M1045" s="726"/>
      <c r="N1045" s="727"/>
      <c r="O1045" s="727"/>
      <c r="P1045" s="727"/>
      <c r="Q1045" s="293"/>
      <c r="R1045" s="293"/>
      <c r="S1045" s="293"/>
      <c r="T1045" s="293"/>
      <c r="U1045" s="293"/>
      <c r="V1045" s="293"/>
      <c r="W1045" s="293"/>
      <c r="X1045" s="293"/>
      <c r="Y1045" s="293"/>
      <c r="Z1045" s="293"/>
      <c r="AA1045" s="293"/>
      <c r="AB1045" s="293"/>
      <c r="AC1045" s="293"/>
      <c r="AD1045" s="293"/>
      <c r="AE1045" s="293"/>
      <c r="AF1045" s="293"/>
      <c r="AG1045" s="293"/>
      <c r="AH1045" s="293"/>
      <c r="AI1045" s="293"/>
    </row>
    <row r="1046" spans="1:35" ht="20.100000000000001" customHeight="1">
      <c r="A1046" s="293"/>
      <c r="B1046" s="293"/>
      <c r="C1046" s="293"/>
      <c r="D1046" s="293"/>
      <c r="E1046" s="293"/>
      <c r="F1046" s="726"/>
      <c r="G1046" s="726"/>
      <c r="H1046" s="726"/>
      <c r="I1046" s="726"/>
      <c r="J1046" s="726"/>
      <c r="K1046" s="726"/>
      <c r="L1046" s="726"/>
      <c r="M1046" s="726"/>
      <c r="N1046" s="727"/>
      <c r="O1046" s="727"/>
      <c r="P1046" s="727"/>
      <c r="Q1046" s="293"/>
      <c r="R1046" s="293"/>
      <c r="S1046" s="293"/>
      <c r="T1046" s="293"/>
      <c r="U1046" s="293"/>
      <c r="V1046" s="293"/>
      <c r="W1046" s="293"/>
      <c r="X1046" s="293"/>
      <c r="Y1046" s="293"/>
      <c r="Z1046" s="293"/>
      <c r="AA1046" s="293"/>
      <c r="AB1046" s="293"/>
      <c r="AC1046" s="293"/>
      <c r="AD1046" s="293"/>
      <c r="AE1046" s="293"/>
      <c r="AF1046" s="293"/>
      <c r="AG1046" s="293"/>
      <c r="AH1046" s="293"/>
      <c r="AI1046" s="293"/>
    </row>
    <row r="1047" spans="1:35" ht="20.100000000000001" customHeight="1">
      <c r="A1047" s="293"/>
      <c r="B1047" s="293"/>
      <c r="C1047" s="293"/>
      <c r="D1047" s="293"/>
      <c r="E1047" s="293"/>
      <c r="F1047" s="726"/>
      <c r="G1047" s="726"/>
      <c r="H1047" s="726"/>
      <c r="I1047" s="726"/>
      <c r="J1047" s="726"/>
      <c r="K1047" s="726"/>
      <c r="L1047" s="726"/>
      <c r="M1047" s="726"/>
      <c r="N1047" s="727"/>
      <c r="O1047" s="727"/>
      <c r="P1047" s="727"/>
      <c r="Q1047" s="293"/>
      <c r="R1047" s="293"/>
      <c r="S1047" s="293"/>
      <c r="T1047" s="293"/>
      <c r="U1047" s="293"/>
      <c r="V1047" s="293"/>
      <c r="W1047" s="293"/>
      <c r="X1047" s="293"/>
      <c r="Y1047" s="293"/>
      <c r="Z1047" s="293"/>
      <c r="AA1047" s="293"/>
      <c r="AB1047" s="293"/>
      <c r="AC1047" s="293"/>
      <c r="AD1047" s="293"/>
      <c r="AE1047" s="293"/>
      <c r="AF1047" s="293"/>
      <c r="AG1047" s="293"/>
      <c r="AH1047" s="293"/>
      <c r="AI1047" s="293"/>
    </row>
    <row r="1048" spans="1:35" ht="20.100000000000001" customHeight="1">
      <c r="A1048" s="293"/>
      <c r="B1048" s="293"/>
      <c r="C1048" s="293"/>
      <c r="D1048" s="293"/>
      <c r="E1048" s="293"/>
      <c r="F1048" s="293"/>
      <c r="G1048" s="293"/>
      <c r="H1048" s="293"/>
      <c r="I1048" s="293"/>
      <c r="J1048" s="293"/>
      <c r="K1048" s="293"/>
      <c r="L1048" s="293"/>
      <c r="M1048" s="293"/>
      <c r="N1048" s="293"/>
      <c r="O1048" s="293"/>
      <c r="P1048" s="293"/>
      <c r="Q1048" s="293"/>
      <c r="R1048" s="293"/>
      <c r="S1048" s="293"/>
      <c r="T1048" s="293"/>
      <c r="U1048" s="293"/>
      <c r="V1048" s="293"/>
      <c r="W1048" s="293"/>
      <c r="X1048" s="293"/>
      <c r="Y1048" s="293"/>
      <c r="Z1048" s="293"/>
      <c r="AA1048" s="293"/>
      <c r="AB1048" s="293"/>
      <c r="AC1048" s="293"/>
      <c r="AD1048" s="293"/>
      <c r="AE1048" s="293"/>
      <c r="AF1048" s="293"/>
      <c r="AG1048" s="293"/>
      <c r="AH1048" s="293"/>
      <c r="AI1048" s="293"/>
    </row>
    <row r="1049" spans="1:35" ht="20.100000000000001" customHeight="1">
      <c r="A1049" s="293"/>
      <c r="B1049" s="293"/>
      <c r="C1049" s="293"/>
      <c r="D1049" s="293"/>
      <c r="E1049" s="293"/>
      <c r="F1049" s="293"/>
      <c r="G1049" s="293"/>
      <c r="H1049" s="293"/>
      <c r="I1049" s="293"/>
      <c r="J1049" s="293"/>
      <c r="K1049" s="293"/>
      <c r="L1049" s="293"/>
      <c r="M1049" s="293"/>
      <c r="N1049" s="293"/>
      <c r="O1049" s="293"/>
      <c r="P1049" s="293"/>
      <c r="Q1049" s="293"/>
      <c r="R1049" s="293"/>
      <c r="S1049" s="293"/>
      <c r="T1049" s="293"/>
      <c r="U1049" s="293"/>
      <c r="V1049" s="293"/>
      <c r="W1049" s="293"/>
      <c r="X1049" s="293"/>
      <c r="Y1049" s="293"/>
      <c r="Z1049" s="293"/>
      <c r="AA1049" s="293"/>
      <c r="AB1049" s="293"/>
      <c r="AC1049" s="293"/>
      <c r="AD1049" s="293"/>
      <c r="AE1049" s="293"/>
      <c r="AF1049" s="293"/>
      <c r="AG1049" s="293"/>
      <c r="AH1049" s="293"/>
      <c r="AI1049" s="293"/>
    </row>
    <row r="1050" spans="1:35" ht="20.100000000000001" customHeight="1">
      <c r="A1050" s="293"/>
      <c r="B1050" s="293"/>
      <c r="C1050" s="293"/>
      <c r="D1050" s="293"/>
      <c r="E1050" s="293"/>
      <c r="F1050" s="293"/>
      <c r="G1050" s="293"/>
      <c r="H1050" s="293"/>
      <c r="I1050" s="293"/>
      <c r="J1050" s="293"/>
      <c r="K1050" s="293"/>
      <c r="L1050" s="293"/>
      <c r="M1050" s="293"/>
      <c r="N1050" s="293"/>
      <c r="O1050" s="293"/>
      <c r="P1050" s="293"/>
      <c r="Q1050" s="293"/>
      <c r="R1050" s="293"/>
      <c r="S1050" s="293"/>
      <c r="T1050" s="293"/>
      <c r="U1050" s="293"/>
      <c r="V1050" s="293"/>
      <c r="W1050" s="293"/>
      <c r="X1050" s="293"/>
      <c r="Y1050" s="293"/>
      <c r="Z1050" s="293"/>
      <c r="AA1050" s="293"/>
      <c r="AB1050" s="293"/>
      <c r="AC1050" s="293"/>
      <c r="AD1050" s="293"/>
      <c r="AE1050" s="293"/>
      <c r="AF1050" s="293"/>
      <c r="AG1050" s="293"/>
      <c r="AH1050" s="293"/>
      <c r="AI1050" s="293"/>
    </row>
    <row r="1051" spans="1:35" ht="20.100000000000001" customHeight="1">
      <c r="A1051" s="293"/>
      <c r="B1051" s="293"/>
      <c r="C1051" s="293"/>
      <c r="D1051" s="293"/>
      <c r="E1051" s="293"/>
      <c r="F1051" s="293"/>
      <c r="G1051" s="293"/>
      <c r="H1051" s="293"/>
      <c r="I1051" s="293"/>
      <c r="J1051" s="293"/>
      <c r="K1051" s="293"/>
      <c r="L1051" s="293"/>
      <c r="M1051" s="293"/>
      <c r="N1051" s="725"/>
      <c r="O1051" s="725"/>
      <c r="P1051" s="725"/>
      <c r="Q1051" s="725"/>
      <c r="R1051" s="334"/>
      <c r="S1051" s="293"/>
      <c r="T1051" s="293"/>
      <c r="U1051" s="293"/>
      <c r="V1051" s="293"/>
      <c r="W1051" s="293"/>
      <c r="X1051" s="293"/>
      <c r="Y1051" s="293"/>
      <c r="Z1051" s="293"/>
      <c r="AA1051" s="293"/>
      <c r="AB1051" s="293"/>
      <c r="AC1051" s="293"/>
      <c r="AD1051" s="293"/>
      <c r="AE1051" s="293"/>
      <c r="AF1051" s="293"/>
      <c r="AG1051" s="293"/>
      <c r="AH1051" s="293"/>
      <c r="AI1051" s="293"/>
    </row>
    <row r="1052" spans="1:35" ht="23.1" customHeight="1">
      <c r="A1052" s="293"/>
      <c r="B1052" s="293"/>
      <c r="C1052" s="719"/>
      <c r="D1052" s="719"/>
      <c r="E1052" s="719"/>
      <c r="F1052" s="719"/>
      <c r="G1052" s="719"/>
      <c r="H1052" s="719"/>
      <c r="I1052" s="719"/>
      <c r="J1052" s="719"/>
      <c r="K1052" s="719"/>
      <c r="L1052" s="719"/>
      <c r="M1052" s="719"/>
      <c r="N1052" s="297"/>
      <c r="O1052" s="293"/>
      <c r="P1052" s="293"/>
      <c r="Q1052" s="293"/>
      <c r="R1052" s="293"/>
      <c r="S1052" s="293"/>
      <c r="T1052" s="293"/>
      <c r="U1052" s="293"/>
      <c r="V1052" s="293"/>
      <c r="W1052" s="293"/>
      <c r="X1052" s="293"/>
      <c r="Y1052" s="293"/>
      <c r="Z1052" s="293"/>
      <c r="AA1052" s="293"/>
      <c r="AB1052" s="293"/>
      <c r="AC1052" s="293"/>
      <c r="AD1052" s="293"/>
      <c r="AE1052" s="293"/>
      <c r="AF1052" s="293"/>
      <c r="AG1052" s="293"/>
      <c r="AH1052" s="293"/>
      <c r="AI1052" s="293"/>
    </row>
    <row r="1053" spans="1:35" ht="20.100000000000001" customHeight="1">
      <c r="A1053" s="293"/>
      <c r="B1053" s="293"/>
      <c r="C1053" s="293"/>
      <c r="D1053" s="293"/>
      <c r="E1053" s="293"/>
      <c r="F1053" s="293"/>
      <c r="G1053" s="293"/>
      <c r="H1053" s="293"/>
      <c r="I1053" s="293"/>
      <c r="J1053" s="293"/>
      <c r="K1053" s="293"/>
      <c r="L1053" s="293"/>
      <c r="M1053" s="293"/>
      <c r="N1053" s="293"/>
      <c r="O1053" s="293"/>
      <c r="P1053" s="293"/>
      <c r="Q1053" s="293"/>
      <c r="R1053" s="293"/>
      <c r="S1053" s="293"/>
      <c r="T1053" s="293"/>
      <c r="U1053" s="293"/>
      <c r="V1053" s="293"/>
      <c r="W1053" s="293"/>
      <c r="X1053" s="293"/>
      <c r="Y1053" s="293"/>
      <c r="Z1053" s="293"/>
      <c r="AA1053" s="293"/>
      <c r="AB1053" s="293"/>
      <c r="AC1053" s="293"/>
      <c r="AD1053" s="293"/>
      <c r="AE1053" s="293"/>
      <c r="AF1053" s="293"/>
      <c r="AG1053" s="293"/>
      <c r="AH1053" s="293"/>
      <c r="AI1053" s="293"/>
    </row>
    <row r="1054" spans="1:35" ht="23.1" customHeight="1">
      <c r="A1054" s="293"/>
      <c r="B1054" s="293"/>
      <c r="C1054" s="296"/>
      <c r="D1054" s="719"/>
      <c r="E1054" s="719"/>
      <c r="F1054" s="719"/>
      <c r="G1054" s="719"/>
      <c r="H1054" s="719"/>
      <c r="I1054" s="712"/>
      <c r="J1054" s="712"/>
      <c r="K1054" s="296"/>
      <c r="L1054" s="296"/>
      <c r="M1054" s="296"/>
      <c r="N1054" s="293"/>
      <c r="O1054" s="293"/>
      <c r="P1054" s="293"/>
      <c r="Q1054" s="293"/>
      <c r="R1054" s="293"/>
      <c r="S1054" s="293"/>
      <c r="T1054" s="293"/>
      <c r="U1054" s="293"/>
      <c r="V1054" s="293"/>
      <c r="W1054" s="293"/>
      <c r="X1054" s="293"/>
      <c r="Y1054" s="293"/>
      <c r="Z1054" s="293"/>
      <c r="AA1054" s="293"/>
      <c r="AB1054" s="293"/>
      <c r="AC1054" s="293"/>
      <c r="AD1054" s="293"/>
      <c r="AE1054" s="293"/>
      <c r="AF1054" s="293"/>
      <c r="AG1054" s="293"/>
      <c r="AH1054" s="293"/>
      <c r="AI1054" s="293"/>
    </row>
    <row r="1055" spans="1:35" ht="20.100000000000001" customHeight="1">
      <c r="A1055" s="293"/>
      <c r="B1055" s="293"/>
      <c r="C1055" s="293"/>
      <c r="D1055" s="294"/>
      <c r="E1055" s="294"/>
      <c r="F1055" s="294"/>
      <c r="G1055" s="294"/>
      <c r="H1055" s="294"/>
      <c r="I1055" s="294"/>
      <c r="J1055" s="294"/>
      <c r="K1055" s="293"/>
      <c r="L1055" s="293"/>
      <c r="M1055" s="293"/>
      <c r="N1055" s="293"/>
      <c r="O1055" s="293"/>
      <c r="P1055" s="293"/>
      <c r="Q1055" s="293"/>
      <c r="R1055" s="293"/>
      <c r="S1055" s="293"/>
      <c r="T1055" s="293"/>
      <c r="U1055" s="293"/>
      <c r="V1055" s="293"/>
      <c r="W1055" s="293"/>
      <c r="X1055" s="293"/>
      <c r="Y1055" s="293"/>
      <c r="Z1055" s="293"/>
      <c r="AA1055" s="293"/>
      <c r="AB1055" s="293"/>
      <c r="AC1055" s="293"/>
      <c r="AD1055" s="293"/>
      <c r="AE1055" s="293"/>
      <c r="AF1055" s="293"/>
      <c r="AG1055" s="293"/>
      <c r="AH1055" s="293"/>
      <c r="AI1055" s="293"/>
    </row>
    <row r="1056" spans="1:35" ht="23.1" customHeight="1">
      <c r="A1056" s="293"/>
      <c r="B1056" s="293"/>
      <c r="C1056" s="295"/>
      <c r="D1056" s="736"/>
      <c r="E1056" s="736"/>
      <c r="F1056" s="736"/>
      <c r="G1056" s="736"/>
      <c r="H1056" s="736"/>
      <c r="I1056" s="736"/>
      <c r="J1056" s="736"/>
      <c r="K1056" s="296"/>
      <c r="L1056" s="295"/>
      <c r="M1056" s="295"/>
      <c r="N1056" s="295"/>
      <c r="O1056" s="293"/>
      <c r="P1056" s="293"/>
      <c r="Q1056" s="293"/>
      <c r="R1056" s="293"/>
      <c r="S1056" s="293"/>
      <c r="T1056" s="293"/>
      <c r="U1056" s="293"/>
      <c r="V1056" s="293"/>
      <c r="W1056" s="293"/>
      <c r="X1056" s="293"/>
      <c r="Y1056" s="293"/>
      <c r="Z1056" s="293"/>
      <c r="AA1056" s="293"/>
      <c r="AB1056" s="293"/>
      <c r="AC1056" s="293"/>
      <c r="AD1056" s="293"/>
      <c r="AE1056" s="293"/>
      <c r="AF1056" s="293"/>
      <c r="AG1056" s="293"/>
      <c r="AH1056" s="293"/>
      <c r="AI1056" s="293"/>
    </row>
    <row r="1057" spans="1:35" ht="20.100000000000001" customHeight="1">
      <c r="A1057" s="293"/>
      <c r="B1057" s="293"/>
      <c r="C1057" s="293"/>
      <c r="D1057" s="735"/>
      <c r="E1057" s="735"/>
      <c r="F1057" s="735"/>
      <c r="G1057" s="735"/>
      <c r="H1057" s="735"/>
      <c r="I1057" s="735"/>
      <c r="J1057" s="735"/>
      <c r="K1057" s="298"/>
      <c r="L1057" s="298"/>
      <c r="M1057" s="298"/>
      <c r="N1057" s="298"/>
      <c r="O1057" s="298"/>
      <c r="P1057" s="298"/>
      <c r="Q1057" s="298"/>
      <c r="R1057" s="298"/>
      <c r="S1057" s="293"/>
      <c r="T1057" s="293"/>
      <c r="U1057" s="293"/>
      <c r="V1057" s="293"/>
      <c r="W1057" s="293"/>
      <c r="X1057" s="293"/>
      <c r="Y1057" s="293"/>
      <c r="Z1057" s="293"/>
      <c r="AA1057" s="293"/>
      <c r="AB1057" s="293"/>
      <c r="AC1057" s="293"/>
      <c r="AD1057" s="293"/>
      <c r="AE1057" s="293"/>
      <c r="AF1057" s="293"/>
      <c r="AG1057" s="293"/>
      <c r="AH1057" s="293"/>
      <c r="AI1057" s="293"/>
    </row>
    <row r="1058" spans="1:35" ht="20.100000000000001" customHeight="1">
      <c r="A1058" s="293"/>
      <c r="B1058" s="293"/>
      <c r="C1058" s="293"/>
      <c r="D1058" s="293"/>
      <c r="E1058" s="293"/>
      <c r="F1058" s="293"/>
      <c r="G1058" s="293"/>
      <c r="H1058" s="293"/>
      <c r="I1058" s="293"/>
      <c r="J1058" s="293"/>
      <c r="K1058" s="293"/>
      <c r="L1058" s="293"/>
      <c r="M1058" s="293"/>
      <c r="N1058" s="293"/>
      <c r="O1058" s="293"/>
      <c r="P1058" s="293"/>
      <c r="Q1058" s="293"/>
      <c r="R1058" s="293"/>
      <c r="S1058" s="293"/>
      <c r="T1058" s="293"/>
      <c r="U1058" s="293"/>
      <c r="V1058" s="293"/>
      <c r="W1058" s="293"/>
      <c r="X1058" s="293"/>
      <c r="Y1058" s="293"/>
      <c r="Z1058" s="293"/>
      <c r="AA1058" s="293"/>
      <c r="AB1058" s="293"/>
      <c r="AC1058" s="293"/>
      <c r="AD1058" s="293"/>
      <c r="AE1058" s="293"/>
      <c r="AF1058" s="293"/>
      <c r="AG1058" s="293"/>
      <c r="AH1058" s="293"/>
      <c r="AI1058" s="293"/>
    </row>
    <row r="1059" spans="1:35" ht="20.100000000000001" customHeight="1">
      <c r="A1059" s="293"/>
      <c r="B1059" s="293"/>
      <c r="C1059" s="293"/>
      <c r="D1059" s="293"/>
      <c r="E1059" s="293"/>
      <c r="F1059" s="728"/>
      <c r="G1059" s="728"/>
      <c r="H1059" s="728"/>
      <c r="I1059" s="728"/>
      <c r="J1059" s="728"/>
      <c r="K1059" s="734"/>
      <c r="L1059" s="734"/>
      <c r="M1059" s="734"/>
      <c r="N1059" s="734"/>
      <c r="O1059" s="734"/>
      <c r="P1059" s="734"/>
      <c r="Q1059" s="734"/>
      <c r="R1059" s="336"/>
      <c r="S1059" s="293"/>
      <c r="T1059" s="293"/>
      <c r="U1059" s="293"/>
      <c r="V1059" s="293"/>
      <c r="W1059" s="293"/>
      <c r="X1059" s="293"/>
      <c r="Y1059" s="293"/>
      <c r="Z1059" s="293"/>
      <c r="AA1059" s="293"/>
      <c r="AB1059" s="293"/>
      <c r="AC1059" s="293"/>
      <c r="AD1059" s="293"/>
      <c r="AE1059" s="293"/>
      <c r="AF1059" s="293"/>
      <c r="AG1059" s="293"/>
      <c r="AH1059" s="293"/>
      <c r="AI1059" s="293"/>
    </row>
    <row r="1060" spans="1:35" ht="20.100000000000001" customHeight="1">
      <c r="A1060" s="293"/>
      <c r="B1060" s="293"/>
      <c r="C1060" s="293"/>
      <c r="D1060" s="293"/>
      <c r="E1060" s="293"/>
      <c r="F1060" s="293"/>
      <c r="G1060" s="293"/>
      <c r="H1060" s="293"/>
      <c r="I1060" s="293"/>
      <c r="J1060" s="293"/>
      <c r="K1060" s="293"/>
      <c r="L1060" s="293"/>
      <c r="M1060" s="293"/>
      <c r="N1060" s="293"/>
      <c r="O1060" s="293"/>
      <c r="P1060" s="293"/>
      <c r="Q1060" s="293"/>
      <c r="R1060" s="293"/>
      <c r="S1060" s="293"/>
      <c r="T1060" s="293"/>
      <c r="U1060" s="293"/>
      <c r="V1060" s="293"/>
      <c r="W1060" s="293"/>
      <c r="X1060" s="293"/>
      <c r="Y1060" s="293"/>
      <c r="Z1060" s="293"/>
      <c r="AA1060" s="293"/>
      <c r="AB1060" s="293"/>
      <c r="AC1060" s="293"/>
      <c r="AD1060" s="293"/>
      <c r="AE1060" s="293"/>
      <c r="AF1060" s="293"/>
      <c r="AG1060" s="293"/>
      <c r="AH1060" s="293"/>
      <c r="AI1060" s="293"/>
    </row>
    <row r="1061" spans="1:35" ht="20.100000000000001" customHeight="1">
      <c r="A1061" s="293"/>
      <c r="B1061" s="293"/>
      <c r="C1061" s="293"/>
      <c r="D1061" s="293"/>
      <c r="E1061" s="293"/>
      <c r="F1061" s="726"/>
      <c r="G1061" s="726"/>
      <c r="H1061" s="726"/>
      <c r="I1061" s="726"/>
      <c r="J1061" s="726"/>
      <c r="K1061" s="726"/>
      <c r="L1061" s="726"/>
      <c r="M1061" s="726"/>
      <c r="N1061" s="727"/>
      <c r="O1061" s="727"/>
      <c r="P1061" s="727"/>
      <c r="Q1061" s="293"/>
      <c r="R1061" s="293"/>
      <c r="S1061" s="293"/>
      <c r="T1061" s="293"/>
      <c r="U1061" s="293"/>
      <c r="V1061" s="293"/>
      <c r="W1061" s="293"/>
      <c r="X1061" s="293"/>
      <c r="Y1061" s="293"/>
      <c r="Z1061" s="293"/>
      <c r="AA1061" s="293"/>
      <c r="AB1061" s="293"/>
      <c r="AC1061" s="293"/>
      <c r="AD1061" s="293"/>
      <c r="AE1061" s="293"/>
      <c r="AF1061" s="293"/>
      <c r="AG1061" s="293"/>
      <c r="AH1061" s="293"/>
      <c r="AI1061" s="293"/>
    </row>
    <row r="1062" spans="1:35" ht="20.100000000000001" customHeight="1">
      <c r="A1062" s="293"/>
      <c r="B1062" s="293"/>
      <c r="C1062" s="293"/>
      <c r="D1062" s="293"/>
      <c r="E1062" s="293"/>
      <c r="F1062" s="726"/>
      <c r="G1062" s="726"/>
      <c r="H1062" s="726"/>
      <c r="I1062" s="726"/>
      <c r="J1062" s="726"/>
      <c r="K1062" s="726"/>
      <c r="L1062" s="726"/>
      <c r="M1062" s="726"/>
      <c r="N1062" s="727"/>
      <c r="O1062" s="727"/>
      <c r="P1062" s="727"/>
      <c r="Q1062" s="293"/>
      <c r="R1062" s="293"/>
      <c r="S1062" s="293"/>
      <c r="T1062" s="293"/>
      <c r="U1062" s="293"/>
      <c r="V1062" s="293"/>
      <c r="W1062" s="293"/>
      <c r="X1062" s="293"/>
      <c r="Y1062" s="293"/>
      <c r="Z1062" s="293"/>
      <c r="AA1062" s="293"/>
      <c r="AB1062" s="293"/>
      <c r="AC1062" s="293"/>
      <c r="AD1062" s="293"/>
      <c r="AE1062" s="293"/>
      <c r="AF1062" s="293"/>
      <c r="AG1062" s="293"/>
      <c r="AH1062" s="293"/>
      <c r="AI1062" s="293"/>
    </row>
    <row r="1063" spans="1:35" ht="20.100000000000001" customHeight="1">
      <c r="A1063" s="293"/>
      <c r="B1063" s="293"/>
      <c r="C1063" s="293"/>
      <c r="D1063" s="293"/>
      <c r="E1063" s="293"/>
      <c r="F1063" s="726"/>
      <c r="G1063" s="726"/>
      <c r="H1063" s="726"/>
      <c r="I1063" s="726"/>
      <c r="J1063" s="726"/>
      <c r="K1063" s="726"/>
      <c r="L1063" s="726"/>
      <c r="M1063" s="726"/>
      <c r="N1063" s="727"/>
      <c r="O1063" s="727"/>
      <c r="P1063" s="727"/>
      <c r="Q1063" s="293"/>
      <c r="R1063" s="293"/>
      <c r="S1063" s="293"/>
      <c r="T1063" s="293"/>
      <c r="U1063" s="293"/>
      <c r="V1063" s="293"/>
      <c r="W1063" s="293"/>
      <c r="X1063" s="293"/>
      <c r="Y1063" s="293"/>
      <c r="Z1063" s="293"/>
      <c r="AA1063" s="293"/>
      <c r="AB1063" s="293"/>
      <c r="AC1063" s="293"/>
      <c r="AD1063" s="293"/>
      <c r="AE1063" s="293"/>
      <c r="AF1063" s="293"/>
      <c r="AG1063" s="293"/>
      <c r="AH1063" s="293"/>
      <c r="AI1063" s="293"/>
    </row>
    <row r="1064" spans="1:35" ht="20.100000000000001" customHeight="1">
      <c r="A1064" s="293"/>
      <c r="B1064" s="293"/>
      <c r="C1064" s="293"/>
      <c r="D1064" s="293"/>
      <c r="E1064" s="293"/>
      <c r="F1064" s="293"/>
      <c r="G1064" s="293"/>
      <c r="H1064" s="293"/>
      <c r="I1064" s="293"/>
      <c r="J1064" s="293"/>
      <c r="K1064" s="293"/>
      <c r="L1064" s="293"/>
      <c r="M1064" s="293"/>
      <c r="N1064" s="293"/>
      <c r="O1064" s="293"/>
      <c r="P1064" s="293"/>
      <c r="Q1064" s="293"/>
      <c r="R1064" s="293"/>
      <c r="S1064" s="293"/>
      <c r="T1064" s="293"/>
      <c r="U1064" s="293"/>
      <c r="V1064" s="293"/>
      <c r="W1064" s="293"/>
      <c r="X1064" s="293"/>
      <c r="Y1064" s="293"/>
      <c r="Z1064" s="293"/>
      <c r="AA1064" s="293"/>
      <c r="AB1064" s="293"/>
      <c r="AC1064" s="293"/>
      <c r="AD1064" s="293"/>
      <c r="AE1064" s="293"/>
      <c r="AF1064" s="293"/>
      <c r="AG1064" s="293"/>
      <c r="AH1064" s="293"/>
      <c r="AI1064" s="293"/>
    </row>
    <row r="1065" spans="1:35" ht="20.100000000000001" customHeight="1">
      <c r="A1065" s="293"/>
      <c r="B1065" s="293"/>
      <c r="C1065" s="293"/>
      <c r="D1065" s="293"/>
      <c r="E1065" s="293"/>
      <c r="F1065" s="293"/>
      <c r="G1065" s="293"/>
      <c r="H1065" s="293"/>
      <c r="I1065" s="293"/>
      <c r="J1065" s="293"/>
      <c r="K1065" s="293"/>
      <c r="L1065" s="293"/>
      <c r="M1065" s="293"/>
      <c r="N1065" s="293"/>
      <c r="O1065" s="293"/>
      <c r="P1065" s="293"/>
      <c r="Q1065" s="293"/>
      <c r="R1065" s="293"/>
      <c r="S1065" s="293"/>
      <c r="T1065" s="293"/>
      <c r="U1065" s="293"/>
      <c r="V1065" s="293"/>
      <c r="W1065" s="293"/>
      <c r="X1065" s="293"/>
      <c r="Y1065" s="293"/>
      <c r="Z1065" s="293"/>
      <c r="AA1065" s="293"/>
      <c r="AB1065" s="293"/>
      <c r="AC1065" s="293"/>
      <c r="AD1065" s="293"/>
      <c r="AE1065" s="293"/>
      <c r="AF1065" s="293"/>
      <c r="AG1065" s="293"/>
      <c r="AH1065" s="293"/>
      <c r="AI1065" s="293"/>
    </row>
    <row r="1066" spans="1:35" ht="20.100000000000001" customHeight="1">
      <c r="A1066" s="293"/>
      <c r="B1066" s="293"/>
      <c r="C1066" s="293"/>
      <c r="D1066" s="293"/>
      <c r="E1066" s="293"/>
      <c r="F1066" s="293"/>
      <c r="G1066" s="293"/>
      <c r="H1066" s="293"/>
      <c r="I1066" s="293"/>
      <c r="J1066" s="293"/>
      <c r="K1066" s="293"/>
      <c r="L1066" s="293"/>
      <c r="M1066" s="293"/>
      <c r="N1066" s="293"/>
      <c r="O1066" s="293"/>
      <c r="P1066" s="293"/>
      <c r="Q1066" s="293"/>
      <c r="R1066" s="293"/>
      <c r="S1066" s="293"/>
      <c r="T1066" s="293"/>
      <c r="U1066" s="293"/>
      <c r="V1066" s="293"/>
      <c r="W1066" s="293"/>
      <c r="X1066" s="293"/>
      <c r="Y1066" s="293"/>
      <c r="Z1066" s="293"/>
      <c r="AA1066" s="293"/>
      <c r="AB1066" s="293"/>
      <c r="AC1066" s="293"/>
      <c r="AD1066" s="293"/>
      <c r="AE1066" s="293"/>
      <c r="AF1066" s="293"/>
      <c r="AG1066" s="293"/>
      <c r="AH1066" s="293"/>
      <c r="AI1066" s="293"/>
    </row>
    <row r="1067" spans="1:35" ht="20.100000000000001" customHeight="1">
      <c r="A1067" s="293"/>
      <c r="B1067" s="293"/>
      <c r="C1067" s="293"/>
      <c r="D1067" s="293"/>
      <c r="E1067" s="293"/>
      <c r="F1067" s="293"/>
      <c r="G1067" s="293"/>
      <c r="H1067" s="293"/>
      <c r="I1067" s="293"/>
      <c r="J1067" s="293"/>
      <c r="K1067" s="293"/>
      <c r="L1067" s="293"/>
      <c r="M1067" s="293"/>
      <c r="N1067" s="725"/>
      <c r="O1067" s="725"/>
      <c r="P1067" s="725"/>
      <c r="Q1067" s="725"/>
      <c r="R1067" s="334"/>
      <c r="S1067" s="293"/>
      <c r="T1067" s="293"/>
      <c r="U1067" s="293"/>
      <c r="V1067" s="293"/>
      <c r="W1067" s="293"/>
      <c r="X1067" s="293"/>
      <c r="Y1067" s="293"/>
      <c r="Z1067" s="293"/>
      <c r="AA1067" s="293"/>
      <c r="AB1067" s="293"/>
      <c r="AC1067" s="293"/>
      <c r="AD1067" s="293"/>
      <c r="AE1067" s="293"/>
      <c r="AF1067" s="293"/>
      <c r="AG1067" s="293"/>
      <c r="AH1067" s="293"/>
      <c r="AI1067" s="293"/>
    </row>
    <row r="1068" spans="1:35" ht="23.1" customHeight="1">
      <c r="A1068" s="293"/>
      <c r="B1068" s="293"/>
      <c r="C1068" s="719"/>
      <c r="D1068" s="719"/>
      <c r="E1068" s="719"/>
      <c r="F1068" s="719"/>
      <c r="G1068" s="719"/>
      <c r="H1068" s="719"/>
      <c r="I1068" s="719"/>
      <c r="J1068" s="719"/>
      <c r="K1068" s="719"/>
      <c r="L1068" s="719"/>
      <c r="M1068" s="719"/>
      <c r="N1068" s="297"/>
      <c r="O1068" s="293"/>
      <c r="P1068" s="293"/>
      <c r="Q1068" s="293"/>
      <c r="R1068" s="293"/>
      <c r="S1068" s="293"/>
      <c r="T1068" s="293"/>
      <c r="U1068" s="293"/>
      <c r="V1068" s="293"/>
      <c r="W1068" s="293"/>
      <c r="X1068" s="293"/>
      <c r="Y1068" s="293"/>
      <c r="Z1068" s="293"/>
      <c r="AA1068" s="293"/>
      <c r="AB1068" s="293"/>
      <c r="AC1068" s="293"/>
      <c r="AD1068" s="293"/>
      <c r="AE1068" s="293"/>
      <c r="AF1068" s="293"/>
      <c r="AG1068" s="293"/>
      <c r="AH1068" s="293"/>
      <c r="AI1068" s="293"/>
    </row>
    <row r="1069" spans="1:35" ht="20.100000000000001" customHeight="1">
      <c r="A1069" s="293"/>
      <c r="B1069" s="293"/>
      <c r="C1069" s="293"/>
      <c r="D1069" s="293"/>
      <c r="E1069" s="293"/>
      <c r="F1069" s="293"/>
      <c r="G1069" s="293"/>
      <c r="H1069" s="293"/>
      <c r="I1069" s="293"/>
      <c r="J1069" s="293"/>
      <c r="K1069" s="293"/>
      <c r="L1069" s="293"/>
      <c r="M1069" s="293"/>
      <c r="N1069" s="293"/>
      <c r="O1069" s="293"/>
      <c r="P1069" s="293"/>
      <c r="Q1069" s="293"/>
      <c r="R1069" s="293"/>
      <c r="S1069" s="293"/>
      <c r="T1069" s="293"/>
      <c r="U1069" s="293"/>
      <c r="V1069" s="293"/>
      <c r="W1069" s="293"/>
      <c r="X1069" s="293"/>
      <c r="Y1069" s="293"/>
      <c r="Z1069" s="293"/>
      <c r="AA1069" s="293"/>
      <c r="AB1069" s="293"/>
      <c r="AC1069" s="293"/>
      <c r="AD1069" s="293"/>
      <c r="AE1069" s="293"/>
      <c r="AF1069" s="293"/>
      <c r="AG1069" s="293"/>
      <c r="AH1069" s="293"/>
      <c r="AI1069" s="293"/>
    </row>
    <row r="1070" spans="1:35" ht="23.1" customHeight="1">
      <c r="A1070" s="293"/>
      <c r="B1070" s="293"/>
      <c r="C1070" s="296"/>
      <c r="D1070" s="719"/>
      <c r="E1070" s="719"/>
      <c r="F1070" s="719"/>
      <c r="G1070" s="719"/>
      <c r="H1070" s="719"/>
      <c r="I1070" s="712"/>
      <c r="J1070" s="712"/>
      <c r="K1070" s="296"/>
      <c r="L1070" s="296"/>
      <c r="M1070" s="296"/>
      <c r="N1070" s="293"/>
      <c r="O1070" s="293"/>
      <c r="P1070" s="293"/>
      <c r="Q1070" s="293"/>
      <c r="R1070" s="293"/>
      <c r="S1070" s="293"/>
      <c r="T1070" s="293"/>
      <c r="U1070" s="293"/>
      <c r="V1070" s="293"/>
      <c r="W1070" s="293"/>
      <c r="X1070" s="293"/>
      <c r="Y1070" s="293"/>
      <c r="Z1070" s="293"/>
      <c r="AA1070" s="293"/>
      <c r="AB1070" s="293"/>
      <c r="AC1070" s="293"/>
      <c r="AD1070" s="293"/>
      <c r="AE1070" s="293"/>
      <c r="AF1070" s="293"/>
      <c r="AG1070" s="293"/>
      <c r="AH1070" s="293"/>
      <c r="AI1070" s="293"/>
    </row>
    <row r="1071" spans="1:35" ht="20.100000000000001" customHeight="1">
      <c r="A1071" s="293"/>
      <c r="B1071" s="293"/>
      <c r="C1071" s="293"/>
      <c r="D1071" s="294"/>
      <c r="E1071" s="294"/>
      <c r="F1071" s="294"/>
      <c r="G1071" s="294"/>
      <c r="H1071" s="294"/>
      <c r="I1071" s="294"/>
      <c r="J1071" s="294"/>
      <c r="K1071" s="293"/>
      <c r="L1071" s="293"/>
      <c r="M1071" s="293"/>
      <c r="N1071" s="293"/>
      <c r="O1071" s="293"/>
      <c r="P1071" s="293"/>
      <c r="Q1071" s="293"/>
      <c r="R1071" s="293"/>
      <c r="S1071" s="293"/>
      <c r="T1071" s="293"/>
      <c r="U1071" s="293"/>
      <c r="V1071" s="293"/>
      <c r="W1071" s="293"/>
      <c r="X1071" s="293"/>
      <c r="Y1071" s="293"/>
      <c r="Z1071" s="293"/>
      <c r="AA1071" s="293"/>
      <c r="AB1071" s="293"/>
      <c r="AC1071" s="293"/>
      <c r="AD1071" s="293"/>
      <c r="AE1071" s="293"/>
      <c r="AF1071" s="293"/>
      <c r="AG1071" s="293"/>
      <c r="AH1071" s="293"/>
      <c r="AI1071" s="293"/>
    </row>
    <row r="1072" spans="1:35" ht="23.1" customHeight="1">
      <c r="A1072" s="293"/>
      <c r="B1072" s="293"/>
      <c r="C1072" s="295"/>
      <c r="D1072" s="736"/>
      <c r="E1072" s="736"/>
      <c r="F1072" s="736"/>
      <c r="G1072" s="736"/>
      <c r="H1072" s="736"/>
      <c r="I1072" s="736"/>
      <c r="J1072" s="736"/>
      <c r="K1072" s="296"/>
      <c r="L1072" s="295"/>
      <c r="M1072" s="295"/>
      <c r="N1072" s="295"/>
      <c r="O1072" s="293"/>
      <c r="P1072" s="293"/>
      <c r="Q1072" s="293"/>
      <c r="R1072" s="293"/>
      <c r="S1072" s="293"/>
      <c r="T1072" s="293"/>
      <c r="U1072" s="293"/>
      <c r="V1072" s="293"/>
      <c r="W1072" s="293"/>
      <c r="X1072" s="293"/>
      <c r="Y1072" s="293"/>
      <c r="Z1072" s="293"/>
      <c r="AA1072" s="293"/>
      <c r="AB1072" s="293"/>
      <c r="AC1072" s="293"/>
      <c r="AD1072" s="293"/>
      <c r="AE1072" s="293"/>
      <c r="AF1072" s="293"/>
      <c r="AG1072" s="293"/>
      <c r="AH1072" s="293"/>
      <c r="AI1072" s="293"/>
    </row>
    <row r="1073" spans="1:35" ht="20.100000000000001" customHeight="1">
      <c r="A1073" s="293"/>
      <c r="B1073" s="293"/>
      <c r="C1073" s="293"/>
      <c r="D1073" s="735"/>
      <c r="E1073" s="735"/>
      <c r="F1073" s="735"/>
      <c r="G1073" s="735"/>
      <c r="H1073" s="735"/>
      <c r="I1073" s="735"/>
      <c r="J1073" s="735"/>
      <c r="K1073" s="298"/>
      <c r="L1073" s="298"/>
      <c r="M1073" s="298"/>
      <c r="N1073" s="298"/>
      <c r="O1073" s="298"/>
      <c r="P1073" s="298"/>
      <c r="Q1073" s="298"/>
      <c r="R1073" s="298"/>
      <c r="S1073" s="293"/>
      <c r="T1073" s="293"/>
      <c r="U1073" s="293"/>
      <c r="V1073" s="293"/>
      <c r="W1073" s="293"/>
      <c r="X1073" s="293"/>
      <c r="Y1073" s="293"/>
      <c r="Z1073" s="293"/>
      <c r="AA1073" s="293"/>
      <c r="AB1073" s="293"/>
      <c r="AC1073" s="293"/>
      <c r="AD1073" s="293"/>
      <c r="AE1073" s="293"/>
      <c r="AF1073" s="293"/>
      <c r="AG1073" s="293"/>
      <c r="AH1073" s="293"/>
      <c r="AI1073" s="293"/>
    </row>
    <row r="1074" spans="1:35" ht="20.100000000000001" customHeight="1">
      <c r="A1074" s="293"/>
      <c r="B1074" s="293"/>
      <c r="C1074" s="293"/>
      <c r="D1074" s="293"/>
      <c r="E1074" s="293"/>
      <c r="F1074" s="293"/>
      <c r="G1074" s="293"/>
      <c r="H1074" s="293"/>
      <c r="I1074" s="293"/>
      <c r="J1074" s="293"/>
      <c r="K1074" s="293"/>
      <c r="L1074" s="293"/>
      <c r="M1074" s="293"/>
      <c r="N1074" s="293"/>
      <c r="O1074" s="293"/>
      <c r="P1074" s="293"/>
      <c r="Q1074" s="293"/>
      <c r="R1074" s="293"/>
      <c r="S1074" s="293"/>
      <c r="T1074" s="293"/>
      <c r="U1074" s="293"/>
      <c r="V1074" s="293"/>
      <c r="W1074" s="293"/>
      <c r="X1074" s="293"/>
      <c r="Y1074" s="293"/>
      <c r="Z1074" s="293"/>
      <c r="AA1074" s="293"/>
      <c r="AB1074" s="293"/>
      <c r="AC1074" s="293"/>
      <c r="AD1074" s="293"/>
      <c r="AE1074" s="293"/>
      <c r="AF1074" s="293"/>
      <c r="AG1074" s="293"/>
      <c r="AH1074" s="293"/>
      <c r="AI1074" s="293"/>
    </row>
    <row r="1075" spans="1:35" ht="20.100000000000001" customHeight="1">
      <c r="A1075" s="293"/>
      <c r="B1075" s="293"/>
      <c r="C1075" s="293"/>
      <c r="D1075" s="293"/>
      <c r="E1075" s="293"/>
      <c r="F1075" s="728"/>
      <c r="G1075" s="728"/>
      <c r="H1075" s="728"/>
      <c r="I1075" s="728"/>
      <c r="J1075" s="728"/>
      <c r="K1075" s="734"/>
      <c r="L1075" s="734"/>
      <c r="M1075" s="734"/>
      <c r="N1075" s="734"/>
      <c r="O1075" s="734"/>
      <c r="P1075" s="734"/>
      <c r="Q1075" s="734"/>
      <c r="R1075" s="336"/>
      <c r="S1075" s="293"/>
      <c r="T1075" s="293"/>
      <c r="U1075" s="293"/>
      <c r="V1075" s="293"/>
      <c r="W1075" s="293"/>
      <c r="X1075" s="293"/>
      <c r="Y1075" s="293"/>
      <c r="Z1075" s="293"/>
      <c r="AA1075" s="293"/>
      <c r="AB1075" s="293"/>
      <c r="AC1075" s="293"/>
      <c r="AD1075" s="293"/>
      <c r="AE1075" s="293"/>
      <c r="AF1075" s="293"/>
      <c r="AG1075" s="293"/>
      <c r="AH1075" s="293"/>
      <c r="AI1075" s="293"/>
    </row>
    <row r="1076" spans="1:35" ht="20.100000000000001" customHeight="1">
      <c r="A1076" s="293"/>
      <c r="B1076" s="293"/>
      <c r="C1076" s="293"/>
      <c r="D1076" s="293"/>
      <c r="E1076" s="293"/>
      <c r="F1076" s="293"/>
      <c r="G1076" s="293"/>
      <c r="H1076" s="293"/>
      <c r="I1076" s="293"/>
      <c r="J1076" s="293"/>
      <c r="K1076" s="293"/>
      <c r="L1076" s="293"/>
      <c r="M1076" s="293"/>
      <c r="N1076" s="293"/>
      <c r="O1076" s="293"/>
      <c r="P1076" s="293"/>
      <c r="Q1076" s="293"/>
      <c r="R1076" s="293"/>
      <c r="S1076" s="293"/>
      <c r="T1076" s="293"/>
      <c r="U1076" s="293"/>
      <c r="V1076" s="293"/>
      <c r="W1076" s="293"/>
      <c r="X1076" s="293"/>
      <c r="Y1076" s="293"/>
      <c r="Z1076" s="293"/>
      <c r="AA1076" s="293"/>
      <c r="AB1076" s="293"/>
      <c r="AC1076" s="293"/>
      <c r="AD1076" s="293"/>
      <c r="AE1076" s="293"/>
      <c r="AF1076" s="293"/>
      <c r="AG1076" s="293"/>
      <c r="AH1076" s="293"/>
      <c r="AI1076" s="293"/>
    </row>
    <row r="1077" spans="1:35" ht="20.100000000000001" customHeight="1">
      <c r="A1077" s="293"/>
      <c r="B1077" s="293"/>
      <c r="C1077" s="293"/>
      <c r="D1077" s="293"/>
      <c r="E1077" s="293"/>
      <c r="F1077" s="726"/>
      <c r="G1077" s="726"/>
      <c r="H1077" s="726"/>
      <c r="I1077" s="726"/>
      <c r="J1077" s="726"/>
      <c r="K1077" s="726"/>
      <c r="L1077" s="726"/>
      <c r="M1077" s="726"/>
      <c r="N1077" s="727"/>
      <c r="O1077" s="727"/>
      <c r="P1077" s="727"/>
      <c r="Q1077" s="293"/>
      <c r="R1077" s="293"/>
      <c r="S1077" s="293"/>
      <c r="T1077" s="293"/>
      <c r="U1077" s="293"/>
      <c r="V1077" s="293"/>
      <c r="W1077" s="293"/>
      <c r="X1077" s="293"/>
      <c r="Y1077" s="293"/>
      <c r="Z1077" s="293"/>
      <c r="AA1077" s="293"/>
      <c r="AB1077" s="293"/>
      <c r="AC1077" s="293"/>
      <c r="AD1077" s="293"/>
      <c r="AE1077" s="293"/>
      <c r="AF1077" s="293"/>
      <c r="AG1077" s="293"/>
      <c r="AH1077" s="293"/>
      <c r="AI1077" s="293"/>
    </row>
    <row r="1078" spans="1:35" ht="20.100000000000001" customHeight="1">
      <c r="A1078" s="293"/>
      <c r="B1078" s="293"/>
      <c r="C1078" s="293"/>
      <c r="D1078" s="293"/>
      <c r="E1078" s="293"/>
      <c r="F1078" s="726"/>
      <c r="G1078" s="726"/>
      <c r="H1078" s="726"/>
      <c r="I1078" s="726"/>
      <c r="J1078" s="726"/>
      <c r="K1078" s="726"/>
      <c r="L1078" s="726"/>
      <c r="M1078" s="726"/>
      <c r="N1078" s="727"/>
      <c r="O1078" s="727"/>
      <c r="P1078" s="727"/>
      <c r="Q1078" s="293"/>
      <c r="R1078" s="293"/>
      <c r="S1078" s="293"/>
      <c r="T1078" s="293"/>
      <c r="U1078" s="293"/>
      <c r="V1078" s="293"/>
      <c r="W1078" s="293"/>
      <c r="X1078" s="293"/>
      <c r="Y1078" s="293"/>
      <c r="Z1078" s="293"/>
      <c r="AA1078" s="293"/>
      <c r="AB1078" s="293"/>
      <c r="AC1078" s="293"/>
      <c r="AD1078" s="293"/>
      <c r="AE1078" s="293"/>
      <c r="AF1078" s="293"/>
      <c r="AG1078" s="293"/>
      <c r="AH1078" s="293"/>
      <c r="AI1078" s="293"/>
    </row>
    <row r="1079" spans="1:35" ht="20.100000000000001" customHeight="1">
      <c r="A1079" s="293"/>
      <c r="B1079" s="293"/>
      <c r="C1079" s="293"/>
      <c r="D1079" s="293"/>
      <c r="E1079" s="293"/>
      <c r="F1079" s="726"/>
      <c r="G1079" s="726"/>
      <c r="H1079" s="726"/>
      <c r="I1079" s="726"/>
      <c r="J1079" s="726"/>
      <c r="K1079" s="726"/>
      <c r="L1079" s="726"/>
      <c r="M1079" s="726"/>
      <c r="N1079" s="727"/>
      <c r="O1079" s="727"/>
      <c r="P1079" s="727"/>
      <c r="Q1079" s="293"/>
      <c r="R1079" s="293"/>
      <c r="S1079" s="293"/>
      <c r="T1079" s="293"/>
      <c r="U1079" s="293"/>
      <c r="V1079" s="293"/>
      <c r="W1079" s="293"/>
      <c r="X1079" s="293"/>
      <c r="Y1079" s="293"/>
      <c r="Z1079" s="293"/>
      <c r="AA1079" s="293"/>
      <c r="AB1079" s="293"/>
      <c r="AC1079" s="293"/>
      <c r="AD1079" s="293"/>
      <c r="AE1079" s="293"/>
      <c r="AF1079" s="293"/>
      <c r="AG1079" s="293"/>
      <c r="AH1079" s="293"/>
      <c r="AI1079" s="293"/>
    </row>
    <row r="1080" spans="1:35" ht="20.100000000000001" customHeight="1">
      <c r="A1080" s="293"/>
      <c r="B1080" s="293"/>
      <c r="C1080" s="293"/>
      <c r="D1080" s="293"/>
      <c r="E1080" s="293"/>
      <c r="F1080" s="293"/>
      <c r="G1080" s="293"/>
      <c r="H1080" s="293"/>
      <c r="I1080" s="293"/>
      <c r="J1080" s="293"/>
      <c r="K1080" s="293"/>
      <c r="L1080" s="293"/>
      <c r="M1080" s="293"/>
      <c r="N1080" s="293"/>
      <c r="O1080" s="293"/>
      <c r="P1080" s="293"/>
      <c r="Q1080" s="293"/>
      <c r="R1080" s="293"/>
      <c r="S1080" s="293"/>
      <c r="T1080" s="293"/>
      <c r="U1080" s="293"/>
      <c r="V1080" s="293"/>
      <c r="W1080" s="293"/>
      <c r="X1080" s="293"/>
      <c r="Y1080" s="293"/>
      <c r="Z1080" s="293"/>
      <c r="AA1080" s="293"/>
      <c r="AB1080" s="293"/>
      <c r="AC1080" s="293"/>
      <c r="AD1080" s="293"/>
      <c r="AE1080" s="293"/>
      <c r="AF1080" s="293"/>
      <c r="AG1080" s="293"/>
      <c r="AH1080" s="293"/>
      <c r="AI1080" s="293"/>
    </row>
    <row r="1081" spans="1:35" ht="20.100000000000001" customHeight="1">
      <c r="A1081" s="293"/>
      <c r="B1081" s="293"/>
      <c r="C1081" s="293"/>
      <c r="D1081" s="293"/>
      <c r="E1081" s="293"/>
      <c r="F1081" s="293"/>
      <c r="G1081" s="293"/>
      <c r="H1081" s="293"/>
      <c r="I1081" s="293"/>
      <c r="J1081" s="293"/>
      <c r="K1081" s="293"/>
      <c r="L1081" s="293"/>
      <c r="M1081" s="293"/>
      <c r="N1081" s="725"/>
      <c r="O1081" s="725"/>
      <c r="P1081" s="748"/>
      <c r="Q1081" s="748"/>
      <c r="R1081" s="335"/>
      <c r="S1081" s="293"/>
      <c r="T1081" s="293"/>
      <c r="U1081" s="293"/>
      <c r="V1081" s="293"/>
      <c r="W1081" s="293"/>
      <c r="X1081" s="293"/>
      <c r="Y1081" s="293"/>
      <c r="Z1081" s="293"/>
      <c r="AA1081" s="293"/>
      <c r="AB1081" s="293"/>
      <c r="AC1081" s="293"/>
      <c r="AD1081" s="293"/>
      <c r="AE1081" s="293"/>
      <c r="AF1081" s="293"/>
      <c r="AG1081" s="293"/>
      <c r="AH1081" s="293"/>
      <c r="AI1081" s="293"/>
    </row>
    <row r="1082" spans="1:35" ht="23.1" customHeight="1">
      <c r="A1082" s="293"/>
      <c r="B1082" s="293"/>
      <c r="C1082" s="719"/>
      <c r="D1082" s="719"/>
      <c r="E1082" s="719"/>
      <c r="F1082" s="719"/>
      <c r="G1082" s="719"/>
      <c r="H1082" s="719"/>
      <c r="I1082" s="719"/>
      <c r="J1082" s="719"/>
      <c r="K1082" s="719"/>
      <c r="L1082" s="719"/>
      <c r="M1082" s="719"/>
      <c r="N1082" s="297"/>
      <c r="O1082" s="293"/>
      <c r="P1082" s="293"/>
      <c r="Q1082" s="293"/>
      <c r="R1082" s="293"/>
      <c r="S1082" s="293"/>
      <c r="T1082" s="293"/>
      <c r="U1082" s="293"/>
      <c r="V1082" s="293"/>
      <c r="W1082" s="293"/>
      <c r="X1082" s="293"/>
      <c r="Y1082" s="293"/>
      <c r="Z1082" s="293"/>
      <c r="AA1082" s="293"/>
      <c r="AB1082" s="293"/>
      <c r="AC1082" s="293"/>
      <c r="AD1082" s="293"/>
      <c r="AE1082" s="293"/>
      <c r="AF1082" s="293"/>
      <c r="AG1082" s="293"/>
      <c r="AH1082" s="293"/>
      <c r="AI1082" s="293"/>
    </row>
    <row r="1083" spans="1:35" ht="20.100000000000001" customHeight="1">
      <c r="A1083" s="293"/>
      <c r="B1083" s="293"/>
      <c r="C1083" s="293"/>
      <c r="D1083" s="293"/>
      <c r="E1083" s="293"/>
      <c r="F1083" s="293"/>
      <c r="G1083" s="293"/>
      <c r="H1083" s="293"/>
      <c r="I1083" s="293"/>
      <c r="J1083" s="293"/>
      <c r="K1083" s="293"/>
      <c r="L1083" s="293"/>
      <c r="M1083" s="293"/>
      <c r="N1083" s="293"/>
      <c r="O1083" s="293"/>
      <c r="P1083" s="293"/>
      <c r="Q1083" s="293"/>
      <c r="R1083" s="293"/>
      <c r="S1083" s="293"/>
      <c r="T1083" s="293"/>
      <c r="U1083" s="293"/>
      <c r="V1083" s="293"/>
      <c r="W1083" s="293"/>
      <c r="X1083" s="293"/>
      <c r="Y1083" s="293"/>
      <c r="Z1083" s="293"/>
      <c r="AA1083" s="293"/>
      <c r="AB1083" s="293"/>
      <c r="AC1083" s="293"/>
      <c r="AD1083" s="293"/>
      <c r="AE1083" s="293"/>
      <c r="AF1083" s="293"/>
      <c r="AG1083" s="293"/>
      <c r="AH1083" s="293"/>
      <c r="AI1083" s="293"/>
    </row>
    <row r="1084" spans="1:35" ht="23.1" customHeight="1">
      <c r="A1084" s="293"/>
      <c r="B1084" s="293"/>
      <c r="C1084" s="296"/>
      <c r="D1084" s="749"/>
      <c r="E1084" s="749"/>
      <c r="F1084" s="749"/>
      <c r="G1084" s="749"/>
      <c r="H1084" s="749"/>
      <c r="I1084" s="712"/>
      <c r="J1084" s="712"/>
      <c r="K1084" s="296"/>
      <c r="L1084" s="296"/>
      <c r="M1084" s="296"/>
      <c r="N1084" s="293"/>
      <c r="O1084" s="293"/>
      <c r="P1084" s="293"/>
      <c r="Q1084" s="293"/>
      <c r="R1084" s="293"/>
      <c r="S1084" s="293"/>
      <c r="T1084" s="293"/>
      <c r="U1084" s="293"/>
      <c r="V1084" s="293"/>
      <c r="W1084" s="293"/>
      <c r="X1084" s="293"/>
      <c r="Y1084" s="293"/>
      <c r="Z1084" s="293"/>
      <c r="AA1084" s="293"/>
      <c r="AB1084" s="293"/>
      <c r="AC1084" s="293"/>
      <c r="AD1084" s="293"/>
      <c r="AE1084" s="293"/>
      <c r="AF1084" s="293"/>
      <c r="AG1084" s="293"/>
      <c r="AH1084" s="293"/>
      <c r="AI1084" s="293"/>
    </row>
    <row r="1085" spans="1:35" ht="20.100000000000001" customHeight="1">
      <c r="A1085" s="293"/>
      <c r="B1085" s="293"/>
      <c r="C1085" s="293"/>
      <c r="D1085" s="294"/>
      <c r="E1085" s="294"/>
      <c r="F1085" s="294"/>
      <c r="G1085" s="294"/>
      <c r="H1085" s="294"/>
      <c r="I1085" s="294"/>
      <c r="J1085" s="294"/>
      <c r="K1085" s="293"/>
      <c r="L1085" s="293"/>
      <c r="M1085" s="293"/>
      <c r="N1085" s="293"/>
      <c r="O1085" s="293"/>
      <c r="P1085" s="293"/>
      <c r="Q1085" s="293"/>
      <c r="R1085" s="293"/>
      <c r="S1085" s="293"/>
      <c r="T1085" s="293"/>
      <c r="U1085" s="293"/>
      <c r="V1085" s="293"/>
      <c r="W1085" s="293"/>
      <c r="X1085" s="293"/>
      <c r="Y1085" s="293"/>
      <c r="Z1085" s="293"/>
      <c r="AA1085" s="293"/>
      <c r="AB1085" s="293"/>
      <c r="AC1085" s="293"/>
      <c r="AD1085" s="293"/>
      <c r="AE1085" s="293"/>
      <c r="AF1085" s="293"/>
      <c r="AG1085" s="293"/>
      <c r="AH1085" s="293"/>
      <c r="AI1085" s="293"/>
    </row>
    <row r="1086" spans="1:35" ht="23.1" customHeight="1">
      <c r="A1086" s="293"/>
      <c r="B1086" s="293"/>
      <c r="C1086" s="295"/>
      <c r="D1086" s="736"/>
      <c r="E1086" s="736"/>
      <c r="F1086" s="736"/>
      <c r="G1086" s="736"/>
      <c r="H1086" s="736"/>
      <c r="I1086" s="736"/>
      <c r="J1086" s="736"/>
      <c r="K1086" s="296"/>
      <c r="L1086" s="295"/>
      <c r="M1086" s="295"/>
      <c r="N1086" s="295"/>
      <c r="O1086" s="293"/>
      <c r="P1086" s="293"/>
      <c r="Q1086" s="293"/>
      <c r="R1086" s="293"/>
      <c r="S1086" s="293"/>
      <c r="T1086" s="293"/>
      <c r="U1086" s="293"/>
      <c r="V1086" s="293"/>
      <c r="W1086" s="293"/>
      <c r="X1086" s="293"/>
      <c r="Y1086" s="293"/>
      <c r="Z1086" s="293"/>
      <c r="AA1086" s="293"/>
      <c r="AB1086" s="293"/>
      <c r="AC1086" s="293"/>
      <c r="AD1086" s="293"/>
      <c r="AE1086" s="293"/>
      <c r="AF1086" s="293"/>
      <c r="AG1086" s="293"/>
      <c r="AH1086" s="293"/>
      <c r="AI1086" s="293"/>
    </row>
    <row r="1087" spans="1:35" ht="20.100000000000001" customHeight="1">
      <c r="A1087" s="293"/>
      <c r="B1087" s="293"/>
      <c r="C1087" s="293"/>
      <c r="D1087" s="735"/>
      <c r="E1087" s="735"/>
      <c r="F1087" s="735"/>
      <c r="G1087" s="735"/>
      <c r="H1087" s="735"/>
      <c r="I1087" s="735"/>
      <c r="J1087" s="735"/>
      <c r="K1087" s="298"/>
      <c r="L1087" s="298"/>
      <c r="M1087" s="298"/>
      <c r="N1087" s="298"/>
      <c r="O1087" s="298"/>
      <c r="P1087" s="298"/>
      <c r="Q1087" s="298"/>
      <c r="R1087" s="298"/>
      <c r="S1087" s="293"/>
      <c r="T1087" s="293"/>
      <c r="U1087" s="293"/>
      <c r="V1087" s="293"/>
      <c r="W1087" s="293"/>
      <c r="X1087" s="293"/>
      <c r="Y1087" s="293"/>
      <c r="Z1087" s="293"/>
      <c r="AA1087" s="293"/>
      <c r="AB1087" s="293"/>
      <c r="AC1087" s="293"/>
      <c r="AD1087" s="293"/>
      <c r="AE1087" s="293"/>
      <c r="AF1087" s="293"/>
      <c r="AG1087" s="293"/>
      <c r="AH1087" s="293"/>
      <c r="AI1087" s="293"/>
    </row>
    <row r="1088" spans="1:35" ht="20.100000000000001" customHeight="1">
      <c r="A1088" s="293"/>
      <c r="B1088" s="293"/>
      <c r="C1088" s="293"/>
      <c r="D1088" s="293"/>
      <c r="E1088" s="293"/>
      <c r="F1088" s="293"/>
      <c r="G1088" s="293"/>
      <c r="H1088" s="293"/>
      <c r="I1088" s="293"/>
      <c r="J1088" s="293"/>
      <c r="K1088" s="293"/>
      <c r="L1088" s="293"/>
      <c r="M1088" s="293"/>
      <c r="N1088" s="293"/>
      <c r="O1088" s="293"/>
      <c r="P1088" s="293"/>
      <c r="Q1088" s="293"/>
      <c r="R1088" s="293"/>
      <c r="S1088" s="293"/>
      <c r="T1088" s="293"/>
      <c r="U1088" s="293"/>
      <c r="V1088" s="293"/>
      <c r="W1088" s="293"/>
      <c r="X1088" s="293"/>
      <c r="Y1088" s="293"/>
      <c r="Z1088" s="293"/>
      <c r="AA1088" s="293"/>
      <c r="AB1088" s="293"/>
      <c r="AC1088" s="293"/>
      <c r="AD1088" s="293"/>
      <c r="AE1088" s="293"/>
      <c r="AF1088" s="293"/>
      <c r="AG1088" s="293"/>
      <c r="AH1088" s="293"/>
      <c r="AI1088" s="293"/>
    </row>
    <row r="1089" spans="1:35" ht="20.100000000000001" customHeight="1">
      <c r="A1089" s="293"/>
      <c r="B1089" s="293"/>
      <c r="C1089" s="293"/>
      <c r="D1089" s="293"/>
      <c r="E1089" s="293"/>
      <c r="F1089" s="728"/>
      <c r="G1089" s="728"/>
      <c r="H1089" s="728"/>
      <c r="I1089" s="728"/>
      <c r="J1089" s="728"/>
      <c r="K1089" s="734"/>
      <c r="L1089" s="734"/>
      <c r="M1089" s="734"/>
      <c r="N1089" s="734"/>
      <c r="O1089" s="734"/>
      <c r="P1089" s="734"/>
      <c r="Q1089" s="734"/>
      <c r="R1089" s="336"/>
      <c r="S1089" s="293"/>
      <c r="T1089" s="293"/>
      <c r="U1089" s="293"/>
      <c r="V1089" s="293"/>
      <c r="W1089" s="293"/>
      <c r="X1089" s="293"/>
      <c r="Y1089" s="293"/>
      <c r="Z1089" s="293"/>
      <c r="AA1089" s="293"/>
      <c r="AB1089" s="293"/>
      <c r="AC1089" s="293"/>
      <c r="AD1089" s="293"/>
      <c r="AE1089" s="293"/>
      <c r="AF1089" s="293"/>
      <c r="AG1089" s="293"/>
      <c r="AH1089" s="293"/>
      <c r="AI1089" s="293"/>
    </row>
    <row r="1090" spans="1:35" ht="20.100000000000001" customHeight="1">
      <c r="A1090" s="293"/>
      <c r="B1090" s="293"/>
      <c r="C1090" s="293"/>
      <c r="D1090" s="293"/>
      <c r="E1090" s="293"/>
      <c r="F1090" s="293"/>
      <c r="G1090" s="293"/>
      <c r="H1090" s="293"/>
      <c r="I1090" s="293"/>
      <c r="J1090" s="293"/>
      <c r="K1090" s="293"/>
      <c r="L1090" s="293"/>
      <c r="M1090" s="293"/>
      <c r="N1090" s="293"/>
      <c r="O1090" s="293"/>
      <c r="P1090" s="293"/>
      <c r="Q1090" s="293"/>
      <c r="R1090" s="293"/>
      <c r="S1090" s="293"/>
      <c r="T1090" s="293"/>
      <c r="U1090" s="293"/>
      <c r="V1090" s="293"/>
      <c r="W1090" s="293"/>
      <c r="X1090" s="293"/>
      <c r="Y1090" s="293"/>
      <c r="Z1090" s="293"/>
      <c r="AA1090" s="293"/>
      <c r="AB1090" s="293"/>
      <c r="AC1090" s="293"/>
      <c r="AD1090" s="293"/>
      <c r="AE1090" s="293"/>
      <c r="AF1090" s="293"/>
      <c r="AG1090" s="293"/>
      <c r="AH1090" s="293"/>
      <c r="AI1090" s="293"/>
    </row>
    <row r="1091" spans="1:35" ht="20.100000000000001" customHeight="1">
      <c r="A1091" s="293"/>
      <c r="B1091" s="293"/>
      <c r="C1091" s="293"/>
      <c r="D1091" s="293"/>
      <c r="E1091" s="293"/>
      <c r="F1091" s="726"/>
      <c r="G1091" s="726"/>
      <c r="H1091" s="726"/>
      <c r="I1091" s="726"/>
      <c r="J1091" s="726"/>
      <c r="K1091" s="726"/>
      <c r="L1091" s="726"/>
      <c r="M1091" s="726"/>
      <c r="N1091" s="727"/>
      <c r="O1091" s="727"/>
      <c r="P1091" s="727"/>
      <c r="Q1091" s="293"/>
      <c r="R1091" s="293"/>
      <c r="S1091" s="293"/>
      <c r="T1091" s="293"/>
      <c r="U1091" s="293"/>
      <c r="V1091" s="293"/>
      <c r="W1091" s="293"/>
      <c r="X1091" s="293"/>
      <c r="Y1091" s="293"/>
      <c r="Z1091" s="293"/>
      <c r="AA1091" s="293"/>
      <c r="AB1091" s="293"/>
      <c r="AC1091" s="293"/>
      <c r="AD1091" s="293"/>
      <c r="AE1091" s="293"/>
      <c r="AF1091" s="293"/>
      <c r="AG1091" s="293"/>
      <c r="AH1091" s="293"/>
      <c r="AI1091" s="293"/>
    </row>
    <row r="1092" spans="1:35" ht="20.100000000000001" customHeight="1">
      <c r="A1092" s="293"/>
      <c r="B1092" s="293"/>
      <c r="C1092" s="293"/>
      <c r="D1092" s="293"/>
      <c r="E1092" s="293"/>
      <c r="F1092" s="726"/>
      <c r="G1092" s="726"/>
      <c r="H1092" s="726"/>
      <c r="I1092" s="726"/>
      <c r="J1092" s="726"/>
      <c r="K1092" s="726"/>
      <c r="L1092" s="726"/>
      <c r="M1092" s="726"/>
      <c r="N1092" s="727"/>
      <c r="O1092" s="727"/>
      <c r="P1092" s="727"/>
      <c r="Q1092" s="293"/>
      <c r="R1092" s="293"/>
      <c r="S1092" s="293"/>
      <c r="T1092" s="293"/>
      <c r="U1092" s="293"/>
      <c r="V1092" s="293"/>
      <c r="W1092" s="293"/>
      <c r="X1092" s="293"/>
      <c r="Y1092" s="293"/>
      <c r="Z1092" s="293"/>
      <c r="AA1092" s="293"/>
      <c r="AB1092" s="293"/>
      <c r="AC1092" s="293"/>
      <c r="AD1092" s="293"/>
      <c r="AE1092" s="293"/>
      <c r="AF1092" s="293"/>
      <c r="AG1092" s="293"/>
      <c r="AH1092" s="293"/>
      <c r="AI1092" s="293"/>
    </row>
    <row r="1093" spans="1:35" ht="20.100000000000001" customHeight="1">
      <c r="A1093" s="293"/>
      <c r="B1093" s="293"/>
      <c r="C1093" s="293"/>
      <c r="D1093" s="293"/>
      <c r="E1093" s="293"/>
      <c r="F1093" s="726"/>
      <c r="G1093" s="726"/>
      <c r="H1093" s="726"/>
      <c r="I1093" s="726"/>
      <c r="J1093" s="726"/>
      <c r="K1093" s="726"/>
      <c r="L1093" s="726"/>
      <c r="M1093" s="726"/>
      <c r="N1093" s="727"/>
      <c r="O1093" s="727"/>
      <c r="P1093" s="727"/>
      <c r="Q1093" s="293"/>
      <c r="R1093" s="293"/>
      <c r="S1093" s="293"/>
      <c r="T1093" s="293"/>
      <c r="U1093" s="293"/>
      <c r="V1093" s="293"/>
      <c r="W1093" s="293"/>
      <c r="X1093" s="293"/>
      <c r="Y1093" s="293"/>
      <c r="Z1093" s="293"/>
      <c r="AA1093" s="293"/>
      <c r="AB1093" s="293"/>
      <c r="AC1093" s="293"/>
      <c r="AD1093" s="293"/>
      <c r="AE1093" s="293"/>
      <c r="AF1093" s="293"/>
      <c r="AG1093" s="293"/>
      <c r="AH1093" s="293"/>
      <c r="AI1093" s="293"/>
    </row>
    <row r="1094" spans="1:35" ht="20.100000000000001" customHeight="1">
      <c r="A1094" s="293"/>
      <c r="B1094" s="293"/>
      <c r="C1094" s="293"/>
      <c r="D1094" s="293"/>
      <c r="E1094" s="293"/>
      <c r="F1094" s="293"/>
      <c r="G1094" s="293"/>
      <c r="H1094" s="293"/>
      <c r="I1094" s="293"/>
      <c r="J1094" s="293"/>
      <c r="K1094" s="293"/>
      <c r="L1094" s="293"/>
      <c r="M1094" s="293"/>
      <c r="N1094" s="293"/>
      <c r="O1094" s="293"/>
      <c r="P1094" s="293"/>
      <c r="Q1094" s="293"/>
      <c r="R1094" s="293"/>
      <c r="S1094" s="293"/>
      <c r="T1094" s="293"/>
      <c r="U1094" s="293"/>
      <c r="V1094" s="293"/>
      <c r="W1094" s="293"/>
      <c r="X1094" s="293"/>
      <c r="Y1094" s="293"/>
      <c r="Z1094" s="293"/>
      <c r="AA1094" s="293"/>
      <c r="AB1094" s="293"/>
      <c r="AC1094" s="293"/>
      <c r="AD1094" s="293"/>
      <c r="AE1094" s="293"/>
      <c r="AF1094" s="293"/>
      <c r="AG1094" s="293"/>
      <c r="AH1094" s="293"/>
      <c r="AI1094" s="293"/>
    </row>
    <row r="1095" spans="1:35" ht="22.5" customHeight="1">
      <c r="A1095" s="293"/>
      <c r="B1095" s="293"/>
      <c r="C1095" s="293"/>
      <c r="D1095" s="293"/>
      <c r="E1095" s="293"/>
      <c r="F1095" s="293"/>
      <c r="G1095" s="293"/>
      <c r="H1095" s="293"/>
      <c r="I1095" s="293"/>
      <c r="J1095" s="293"/>
      <c r="K1095" s="293"/>
      <c r="L1095" s="293"/>
      <c r="M1095" s="293"/>
      <c r="N1095" s="293"/>
      <c r="O1095" s="293"/>
      <c r="P1095" s="293"/>
      <c r="Q1095" s="293"/>
      <c r="R1095" s="293"/>
      <c r="S1095" s="293"/>
      <c r="T1095" s="293"/>
      <c r="U1095" s="293"/>
      <c r="V1095" s="293"/>
      <c r="W1095" s="293"/>
      <c r="X1095" s="293"/>
      <c r="Y1095" s="293"/>
      <c r="Z1095" s="293"/>
      <c r="AA1095" s="293"/>
      <c r="AB1095" s="293"/>
      <c r="AC1095" s="293"/>
      <c r="AD1095" s="293"/>
      <c r="AE1095" s="293"/>
      <c r="AF1095" s="293"/>
      <c r="AG1095" s="293"/>
      <c r="AH1095" s="293"/>
      <c r="AI1095" s="293"/>
    </row>
    <row r="1096" spans="1:35" ht="22.5" customHeight="1">
      <c r="A1096" s="293"/>
      <c r="B1096" s="293"/>
      <c r="C1096" s="293"/>
      <c r="D1096" s="293"/>
      <c r="E1096" s="293"/>
      <c r="F1096" s="293"/>
      <c r="G1096" s="293"/>
      <c r="H1096" s="293"/>
      <c r="I1096" s="293"/>
      <c r="J1096" s="293"/>
      <c r="K1096" s="293"/>
      <c r="L1096" s="293"/>
      <c r="M1096" s="293"/>
      <c r="N1096" s="293"/>
      <c r="O1096" s="293"/>
      <c r="P1096" s="293"/>
      <c r="Q1096" s="293"/>
      <c r="R1096" s="293"/>
      <c r="S1096" s="293"/>
      <c r="T1096" s="293"/>
      <c r="U1096" s="293"/>
      <c r="V1096" s="293"/>
      <c r="W1096" s="293"/>
      <c r="X1096" s="293"/>
      <c r="Y1096" s="293"/>
      <c r="Z1096" s="293"/>
      <c r="AA1096" s="293"/>
      <c r="AB1096" s="293"/>
      <c r="AC1096" s="293"/>
      <c r="AD1096" s="293"/>
      <c r="AE1096" s="293"/>
      <c r="AF1096" s="293"/>
      <c r="AG1096" s="293"/>
      <c r="AH1096" s="293"/>
      <c r="AI1096" s="293"/>
    </row>
    <row r="1097" spans="1:35" ht="20.100000000000001" customHeight="1">
      <c r="A1097" s="293"/>
      <c r="B1097" s="293"/>
      <c r="C1097" s="293"/>
      <c r="D1097" s="293"/>
      <c r="E1097" s="293"/>
      <c r="F1097" s="293"/>
      <c r="G1097" s="293"/>
      <c r="H1097" s="293"/>
      <c r="I1097" s="293"/>
      <c r="J1097" s="293"/>
      <c r="K1097" s="293"/>
      <c r="L1097" s="293"/>
      <c r="M1097" s="293"/>
      <c r="N1097" s="725"/>
      <c r="O1097" s="725"/>
      <c r="P1097" s="748"/>
      <c r="Q1097" s="748"/>
      <c r="R1097" s="335"/>
      <c r="S1097" s="293"/>
      <c r="T1097" s="293"/>
      <c r="U1097" s="293"/>
      <c r="V1097" s="293"/>
      <c r="W1097" s="293"/>
      <c r="X1097" s="293"/>
      <c r="Y1097" s="293"/>
      <c r="Z1097" s="293"/>
      <c r="AA1097" s="293"/>
      <c r="AB1097" s="293"/>
      <c r="AC1097" s="293"/>
      <c r="AD1097" s="293"/>
      <c r="AE1097" s="293"/>
      <c r="AF1097" s="293"/>
      <c r="AG1097" s="293"/>
      <c r="AH1097" s="293"/>
      <c r="AI1097" s="293"/>
    </row>
    <row r="1098" spans="1:35" ht="23.1" customHeight="1">
      <c r="A1098" s="293"/>
      <c r="B1098" s="293"/>
      <c r="C1098" s="719"/>
      <c r="D1098" s="719"/>
      <c r="E1098" s="719"/>
      <c r="F1098" s="719"/>
      <c r="G1098" s="719"/>
      <c r="H1098" s="719"/>
      <c r="I1098" s="719"/>
      <c r="J1098" s="719"/>
      <c r="K1098" s="719"/>
      <c r="L1098" s="719"/>
      <c r="M1098" s="719"/>
      <c r="N1098" s="297"/>
      <c r="O1098" s="293"/>
      <c r="P1098" s="293"/>
      <c r="Q1098" s="293"/>
      <c r="R1098" s="293"/>
      <c r="S1098" s="293"/>
      <c r="T1098" s="293"/>
      <c r="U1098" s="293"/>
      <c r="V1098" s="293"/>
      <c r="W1098" s="293"/>
      <c r="X1098" s="293"/>
      <c r="Y1098" s="293"/>
      <c r="Z1098" s="293"/>
      <c r="AA1098" s="293"/>
      <c r="AB1098" s="293"/>
      <c r="AC1098" s="293"/>
      <c r="AD1098" s="293"/>
      <c r="AE1098" s="293"/>
      <c r="AF1098" s="293"/>
      <c r="AG1098" s="293"/>
      <c r="AH1098" s="293"/>
      <c r="AI1098" s="293"/>
    </row>
    <row r="1099" spans="1:35" ht="20.100000000000001" customHeight="1">
      <c r="A1099" s="293"/>
      <c r="B1099" s="293"/>
      <c r="C1099" s="293"/>
      <c r="D1099" s="293"/>
      <c r="E1099" s="293"/>
      <c r="F1099" s="293"/>
      <c r="G1099" s="293"/>
      <c r="H1099" s="293"/>
      <c r="I1099" s="293"/>
      <c r="J1099" s="293"/>
      <c r="K1099" s="293"/>
      <c r="L1099" s="293"/>
      <c r="M1099" s="293"/>
      <c r="N1099" s="293"/>
      <c r="O1099" s="293"/>
      <c r="P1099" s="293"/>
      <c r="Q1099" s="293"/>
      <c r="R1099" s="293"/>
      <c r="S1099" s="293"/>
      <c r="T1099" s="293"/>
      <c r="U1099" s="293"/>
      <c r="V1099" s="293"/>
      <c r="W1099" s="293"/>
      <c r="X1099" s="293"/>
      <c r="Y1099" s="293"/>
      <c r="Z1099" s="293"/>
      <c r="AA1099" s="293"/>
      <c r="AB1099" s="293"/>
      <c r="AC1099" s="293"/>
      <c r="AD1099" s="293"/>
      <c r="AE1099" s="293"/>
      <c r="AF1099" s="293"/>
      <c r="AG1099" s="293"/>
      <c r="AH1099" s="293"/>
      <c r="AI1099" s="293"/>
    </row>
    <row r="1100" spans="1:35" ht="23.1" customHeight="1">
      <c r="A1100" s="293"/>
      <c r="B1100" s="293"/>
      <c r="C1100" s="296"/>
      <c r="D1100" s="749"/>
      <c r="E1100" s="749"/>
      <c r="F1100" s="749"/>
      <c r="G1100" s="749"/>
      <c r="H1100" s="749"/>
      <c r="I1100" s="712"/>
      <c r="J1100" s="712"/>
      <c r="K1100" s="296"/>
      <c r="L1100" s="296"/>
      <c r="M1100" s="296"/>
      <c r="N1100" s="293"/>
      <c r="O1100" s="293"/>
      <c r="P1100" s="293"/>
      <c r="Q1100" s="293"/>
      <c r="R1100" s="293"/>
      <c r="S1100" s="293"/>
      <c r="T1100" s="293"/>
      <c r="U1100" s="293"/>
      <c r="V1100" s="293"/>
      <c r="W1100" s="293"/>
      <c r="X1100" s="293"/>
      <c r="Y1100" s="293"/>
      <c r="Z1100" s="293"/>
      <c r="AA1100" s="293"/>
      <c r="AB1100" s="293"/>
      <c r="AC1100" s="293"/>
      <c r="AD1100" s="293"/>
      <c r="AE1100" s="293"/>
      <c r="AF1100" s="293"/>
      <c r="AG1100" s="293"/>
      <c r="AH1100" s="293"/>
      <c r="AI1100" s="293"/>
    </row>
    <row r="1101" spans="1:35" ht="20.100000000000001" customHeight="1">
      <c r="A1101" s="293"/>
      <c r="B1101" s="293"/>
      <c r="C1101" s="293"/>
      <c r="D1101" s="294"/>
      <c r="E1101" s="294"/>
      <c r="F1101" s="294"/>
      <c r="G1101" s="294"/>
      <c r="H1101" s="294"/>
      <c r="I1101" s="294"/>
      <c r="J1101" s="294"/>
      <c r="K1101" s="293"/>
      <c r="L1101" s="293"/>
      <c r="M1101" s="293"/>
      <c r="N1101" s="293"/>
      <c r="O1101" s="293"/>
      <c r="P1101" s="293"/>
      <c r="Q1101" s="293"/>
      <c r="R1101" s="293"/>
      <c r="S1101" s="293"/>
      <c r="T1101" s="293"/>
      <c r="U1101" s="293"/>
      <c r="V1101" s="293"/>
      <c r="W1101" s="293"/>
      <c r="X1101" s="293"/>
      <c r="Y1101" s="293"/>
      <c r="Z1101" s="293"/>
      <c r="AA1101" s="293"/>
      <c r="AB1101" s="293"/>
      <c r="AC1101" s="293"/>
      <c r="AD1101" s="293"/>
      <c r="AE1101" s="293"/>
      <c r="AF1101" s="293"/>
      <c r="AG1101" s="293"/>
      <c r="AH1101" s="293"/>
      <c r="AI1101" s="293"/>
    </row>
    <row r="1102" spans="1:35" ht="23.1" customHeight="1">
      <c r="A1102" s="293"/>
      <c r="B1102" s="293"/>
      <c r="C1102" s="295"/>
      <c r="D1102" s="736"/>
      <c r="E1102" s="736"/>
      <c r="F1102" s="736"/>
      <c r="G1102" s="736"/>
      <c r="H1102" s="736"/>
      <c r="I1102" s="736"/>
      <c r="J1102" s="736"/>
      <c r="K1102" s="296"/>
      <c r="L1102" s="295"/>
      <c r="M1102" s="295"/>
      <c r="N1102" s="295"/>
      <c r="O1102" s="293"/>
      <c r="P1102" s="293"/>
      <c r="Q1102" s="293"/>
      <c r="R1102" s="293"/>
      <c r="S1102" s="293"/>
      <c r="T1102" s="293"/>
      <c r="U1102" s="293"/>
      <c r="V1102" s="293"/>
      <c r="W1102" s="293"/>
      <c r="X1102" s="293"/>
      <c r="Y1102" s="293"/>
      <c r="Z1102" s="293"/>
      <c r="AA1102" s="293"/>
      <c r="AB1102" s="293"/>
      <c r="AC1102" s="293"/>
      <c r="AD1102" s="293"/>
      <c r="AE1102" s="293"/>
      <c r="AF1102" s="293"/>
      <c r="AG1102" s="293"/>
      <c r="AH1102" s="293"/>
      <c r="AI1102" s="293"/>
    </row>
    <row r="1103" spans="1:35" ht="20.100000000000001" customHeight="1">
      <c r="A1103" s="293"/>
      <c r="B1103" s="293"/>
      <c r="C1103" s="293"/>
      <c r="D1103" s="735"/>
      <c r="E1103" s="735"/>
      <c r="F1103" s="735"/>
      <c r="G1103" s="735"/>
      <c r="H1103" s="735"/>
      <c r="I1103" s="735"/>
      <c r="J1103" s="735"/>
      <c r="K1103" s="298"/>
      <c r="L1103" s="298"/>
      <c r="M1103" s="298"/>
      <c r="N1103" s="298"/>
      <c r="O1103" s="298"/>
      <c r="P1103" s="298"/>
      <c r="Q1103" s="298"/>
      <c r="R1103" s="298"/>
      <c r="S1103" s="293"/>
      <c r="T1103" s="293"/>
      <c r="U1103" s="293"/>
      <c r="V1103" s="293"/>
      <c r="W1103" s="293"/>
      <c r="X1103" s="293"/>
      <c r="Y1103" s="293"/>
      <c r="Z1103" s="293"/>
      <c r="AA1103" s="293"/>
      <c r="AB1103" s="293"/>
      <c r="AC1103" s="293"/>
      <c r="AD1103" s="293"/>
      <c r="AE1103" s="293"/>
      <c r="AF1103" s="293"/>
      <c r="AG1103" s="293"/>
      <c r="AH1103" s="293"/>
      <c r="AI1103" s="293"/>
    </row>
    <row r="1104" spans="1:35" ht="20.100000000000001" customHeight="1">
      <c r="A1104" s="293"/>
      <c r="B1104" s="293"/>
      <c r="C1104" s="293"/>
      <c r="D1104" s="293"/>
      <c r="E1104" s="293"/>
      <c r="F1104" s="293"/>
      <c r="G1104" s="293"/>
      <c r="H1104" s="293"/>
      <c r="I1104" s="293"/>
      <c r="J1104" s="293"/>
      <c r="K1104" s="293"/>
      <c r="L1104" s="293"/>
      <c r="M1104" s="293"/>
      <c r="N1104" s="293"/>
      <c r="O1104" s="293"/>
      <c r="P1104" s="293"/>
      <c r="Q1104" s="293"/>
      <c r="R1104" s="293"/>
      <c r="S1104" s="293"/>
      <c r="T1104" s="293"/>
      <c r="U1104" s="293"/>
      <c r="V1104" s="293"/>
      <c r="W1104" s="293"/>
      <c r="X1104" s="293"/>
      <c r="Y1104" s="293"/>
      <c r="Z1104" s="293"/>
      <c r="AA1104" s="293"/>
      <c r="AB1104" s="293"/>
      <c r="AC1104" s="293"/>
      <c r="AD1104" s="293"/>
      <c r="AE1104" s="293"/>
      <c r="AF1104" s="293"/>
      <c r="AG1104" s="293"/>
      <c r="AH1104" s="293"/>
      <c r="AI1104" s="293"/>
    </row>
    <row r="1105" spans="1:35" ht="20.100000000000001" customHeight="1">
      <c r="A1105" s="293"/>
      <c r="B1105" s="293"/>
      <c r="C1105" s="293"/>
      <c r="D1105" s="293"/>
      <c r="E1105" s="293"/>
      <c r="F1105" s="728"/>
      <c r="G1105" s="728"/>
      <c r="H1105" s="728"/>
      <c r="I1105" s="728"/>
      <c r="J1105" s="728"/>
      <c r="K1105" s="734"/>
      <c r="L1105" s="734"/>
      <c r="M1105" s="734"/>
      <c r="N1105" s="734"/>
      <c r="O1105" s="734"/>
      <c r="P1105" s="734"/>
      <c r="Q1105" s="734"/>
      <c r="R1105" s="336"/>
      <c r="S1105" s="293"/>
      <c r="T1105" s="293"/>
      <c r="U1105" s="293"/>
      <c r="V1105" s="293"/>
      <c r="W1105" s="293"/>
      <c r="X1105" s="293"/>
      <c r="Y1105" s="293"/>
      <c r="Z1105" s="293"/>
      <c r="AA1105" s="293"/>
      <c r="AB1105" s="293"/>
      <c r="AC1105" s="293"/>
      <c r="AD1105" s="293"/>
      <c r="AE1105" s="293"/>
      <c r="AF1105" s="293"/>
      <c r="AG1105" s="293"/>
      <c r="AH1105" s="293"/>
      <c r="AI1105" s="293"/>
    </row>
    <row r="1106" spans="1:35" ht="20.100000000000001" customHeight="1">
      <c r="A1106" s="293"/>
      <c r="B1106" s="293"/>
      <c r="C1106" s="293"/>
      <c r="D1106" s="293"/>
      <c r="E1106" s="293"/>
      <c r="F1106" s="293"/>
      <c r="G1106" s="293"/>
      <c r="H1106" s="293"/>
      <c r="I1106" s="293"/>
      <c r="J1106" s="293"/>
      <c r="K1106" s="293"/>
      <c r="L1106" s="293"/>
      <c r="M1106" s="293"/>
      <c r="N1106" s="293"/>
      <c r="O1106" s="293"/>
      <c r="P1106" s="293"/>
      <c r="Q1106" s="293"/>
      <c r="R1106" s="293"/>
      <c r="S1106" s="293"/>
      <c r="T1106" s="293"/>
      <c r="U1106" s="293"/>
      <c r="V1106" s="293"/>
      <c r="W1106" s="293"/>
      <c r="X1106" s="293"/>
      <c r="Y1106" s="293"/>
      <c r="Z1106" s="293"/>
      <c r="AA1106" s="293"/>
      <c r="AB1106" s="293"/>
      <c r="AC1106" s="293"/>
      <c r="AD1106" s="293"/>
      <c r="AE1106" s="293"/>
      <c r="AF1106" s="293"/>
      <c r="AG1106" s="293"/>
      <c r="AH1106" s="293"/>
      <c r="AI1106" s="293"/>
    </row>
    <row r="1107" spans="1:35" ht="20.100000000000001" customHeight="1">
      <c r="A1107" s="293"/>
      <c r="B1107" s="293"/>
      <c r="C1107" s="293"/>
      <c r="D1107" s="293"/>
      <c r="E1107" s="293"/>
      <c r="F1107" s="726"/>
      <c r="G1107" s="726"/>
      <c r="H1107" s="726"/>
      <c r="I1107" s="726"/>
      <c r="J1107" s="726"/>
      <c r="K1107" s="726"/>
      <c r="L1107" s="726"/>
      <c r="M1107" s="726"/>
      <c r="N1107" s="727"/>
      <c r="O1107" s="727"/>
      <c r="P1107" s="727"/>
      <c r="Q1107" s="293"/>
      <c r="R1107" s="293"/>
      <c r="S1107" s="293"/>
      <c r="T1107" s="293"/>
      <c r="U1107" s="293"/>
      <c r="V1107" s="293"/>
      <c r="W1107" s="293"/>
      <c r="X1107" s="293"/>
      <c r="Y1107" s="293"/>
      <c r="Z1107" s="293"/>
      <c r="AA1107" s="293"/>
      <c r="AB1107" s="293"/>
      <c r="AC1107" s="293"/>
      <c r="AD1107" s="293"/>
      <c r="AE1107" s="293"/>
      <c r="AF1107" s="293"/>
      <c r="AG1107" s="293"/>
      <c r="AH1107" s="293"/>
      <c r="AI1107" s="293"/>
    </row>
    <row r="1108" spans="1:35" ht="20.100000000000001" customHeight="1">
      <c r="A1108" s="293"/>
      <c r="B1108" s="293"/>
      <c r="C1108" s="293"/>
      <c r="D1108" s="293"/>
      <c r="E1108" s="293"/>
      <c r="F1108" s="726"/>
      <c r="G1108" s="726"/>
      <c r="H1108" s="726"/>
      <c r="I1108" s="726"/>
      <c r="J1108" s="726"/>
      <c r="K1108" s="726"/>
      <c r="L1108" s="726"/>
      <c r="M1108" s="726"/>
      <c r="N1108" s="727"/>
      <c r="O1108" s="727"/>
      <c r="P1108" s="727"/>
      <c r="Q1108" s="293"/>
      <c r="R1108" s="293"/>
      <c r="S1108" s="293"/>
      <c r="T1108" s="293"/>
      <c r="U1108" s="293"/>
      <c r="V1108" s="293"/>
      <c r="W1108" s="293"/>
      <c r="X1108" s="293"/>
      <c r="Y1108" s="293"/>
      <c r="Z1108" s="293"/>
      <c r="AA1108" s="293"/>
      <c r="AB1108" s="293"/>
      <c r="AC1108" s="293"/>
      <c r="AD1108" s="293"/>
      <c r="AE1108" s="293"/>
      <c r="AF1108" s="293"/>
      <c r="AG1108" s="293"/>
      <c r="AH1108" s="293"/>
      <c r="AI1108" s="293"/>
    </row>
    <row r="1109" spans="1:35" ht="20.100000000000001" customHeight="1">
      <c r="A1109" s="293"/>
      <c r="B1109" s="293"/>
      <c r="C1109" s="293"/>
      <c r="D1109" s="293"/>
      <c r="E1109" s="293"/>
      <c r="F1109" s="726"/>
      <c r="G1109" s="726"/>
      <c r="H1109" s="726"/>
      <c r="I1109" s="726"/>
      <c r="J1109" s="726"/>
      <c r="K1109" s="726"/>
      <c r="L1109" s="726"/>
      <c r="M1109" s="726"/>
      <c r="N1109" s="727"/>
      <c r="O1109" s="727"/>
      <c r="P1109" s="727"/>
      <c r="Q1109" s="293"/>
      <c r="R1109" s="293"/>
      <c r="S1109" s="293"/>
      <c r="T1109" s="293"/>
      <c r="U1109" s="293"/>
      <c r="V1109" s="293"/>
      <c r="W1109" s="293"/>
      <c r="X1109" s="293"/>
      <c r="Y1109" s="293"/>
      <c r="Z1109" s="293"/>
      <c r="AA1109" s="293"/>
      <c r="AB1109" s="293"/>
      <c r="AC1109" s="293"/>
      <c r="AD1109" s="293"/>
      <c r="AE1109" s="293"/>
      <c r="AF1109" s="293"/>
      <c r="AG1109" s="293"/>
      <c r="AH1109" s="293"/>
      <c r="AI1109" s="293"/>
    </row>
    <row r="1110" spans="1:35" ht="20.100000000000001" customHeight="1">
      <c r="A1110" s="293"/>
      <c r="B1110" s="293"/>
      <c r="C1110" s="293"/>
      <c r="D1110" s="293"/>
      <c r="E1110" s="293"/>
      <c r="F1110" s="293"/>
      <c r="G1110" s="293"/>
      <c r="H1110" s="293"/>
      <c r="I1110" s="293"/>
      <c r="J1110" s="293"/>
      <c r="K1110" s="293"/>
      <c r="L1110" s="293"/>
      <c r="M1110" s="293"/>
      <c r="N1110" s="293"/>
      <c r="O1110" s="293"/>
      <c r="P1110" s="293"/>
      <c r="Q1110" s="293"/>
      <c r="R1110" s="293"/>
      <c r="S1110" s="293"/>
      <c r="T1110" s="293"/>
      <c r="U1110" s="293"/>
      <c r="V1110" s="293"/>
      <c r="W1110" s="293"/>
      <c r="X1110" s="293"/>
      <c r="Y1110" s="293"/>
      <c r="Z1110" s="293"/>
      <c r="AA1110" s="293"/>
      <c r="AB1110" s="293"/>
      <c r="AC1110" s="293"/>
      <c r="AD1110" s="293"/>
      <c r="AE1110" s="293"/>
      <c r="AF1110" s="293"/>
      <c r="AG1110" s="293"/>
      <c r="AH1110" s="293"/>
      <c r="AI1110" s="293"/>
    </row>
    <row r="1111" spans="1:35" ht="22.5" customHeight="1">
      <c r="A1111" s="293"/>
      <c r="B1111" s="293"/>
      <c r="C1111" s="293"/>
      <c r="D1111" s="293"/>
      <c r="E1111" s="293"/>
      <c r="F1111" s="293"/>
      <c r="G1111" s="293"/>
      <c r="H1111" s="293"/>
      <c r="I1111" s="293"/>
      <c r="J1111" s="293"/>
      <c r="K1111" s="293"/>
      <c r="L1111" s="293"/>
      <c r="M1111" s="293"/>
      <c r="N1111" s="293"/>
      <c r="O1111" s="293"/>
      <c r="P1111" s="293"/>
      <c r="Q1111" s="293"/>
      <c r="R1111" s="293"/>
      <c r="S1111" s="293"/>
      <c r="T1111" s="293"/>
      <c r="U1111" s="293"/>
      <c r="V1111" s="293"/>
      <c r="W1111" s="293"/>
      <c r="X1111" s="293"/>
      <c r="Y1111" s="293"/>
      <c r="Z1111" s="293"/>
      <c r="AA1111" s="293"/>
      <c r="AB1111" s="293"/>
      <c r="AC1111" s="293"/>
      <c r="AD1111" s="293"/>
      <c r="AE1111" s="293"/>
      <c r="AF1111" s="293"/>
      <c r="AG1111" s="293"/>
      <c r="AH1111" s="293"/>
      <c r="AI1111" s="293"/>
    </row>
    <row r="1112" spans="1:35" ht="22.5" customHeight="1">
      <c r="A1112" s="293"/>
      <c r="B1112" s="293"/>
      <c r="C1112" s="293"/>
      <c r="D1112" s="293"/>
      <c r="E1112" s="293"/>
      <c r="F1112" s="293"/>
      <c r="G1112" s="293"/>
      <c r="H1112" s="293"/>
      <c r="I1112" s="293"/>
      <c r="J1112" s="293"/>
      <c r="K1112" s="293"/>
      <c r="L1112" s="293"/>
      <c r="M1112" s="293"/>
      <c r="N1112" s="293"/>
      <c r="O1112" s="293"/>
      <c r="P1112" s="293"/>
      <c r="Q1112" s="293"/>
      <c r="R1112" s="293"/>
      <c r="S1112" s="293"/>
      <c r="T1112" s="293"/>
      <c r="U1112" s="293"/>
      <c r="V1112" s="293"/>
      <c r="W1112" s="293"/>
      <c r="X1112" s="293"/>
      <c r="Y1112" s="293"/>
      <c r="Z1112" s="293"/>
      <c r="AA1112" s="293"/>
      <c r="AB1112" s="293"/>
      <c r="AC1112" s="293"/>
      <c r="AD1112" s="293"/>
      <c r="AE1112" s="293"/>
      <c r="AF1112" s="293"/>
      <c r="AG1112" s="293"/>
      <c r="AH1112" s="293"/>
      <c r="AI1112" s="293"/>
    </row>
    <row r="1113" spans="1:35" ht="20.100000000000001" customHeight="1">
      <c r="A1113" s="293"/>
      <c r="B1113" s="293"/>
      <c r="C1113" s="293"/>
      <c r="D1113" s="293"/>
      <c r="E1113" s="293"/>
      <c r="F1113" s="293"/>
      <c r="G1113" s="293"/>
      <c r="H1113" s="293"/>
      <c r="I1113" s="293"/>
      <c r="J1113" s="293"/>
      <c r="K1113" s="293"/>
      <c r="L1113" s="293"/>
      <c r="M1113" s="293"/>
      <c r="N1113" s="725"/>
      <c r="O1113" s="725"/>
      <c r="P1113" s="748"/>
      <c r="Q1113" s="748"/>
      <c r="R1113" s="335"/>
      <c r="S1113" s="293"/>
      <c r="T1113" s="293"/>
      <c r="U1113" s="293"/>
      <c r="V1113" s="293"/>
      <c r="W1113" s="293"/>
      <c r="X1113" s="293"/>
      <c r="Y1113" s="293"/>
      <c r="Z1113" s="293"/>
      <c r="AA1113" s="293"/>
      <c r="AB1113" s="293"/>
      <c r="AC1113" s="293"/>
      <c r="AD1113" s="293"/>
      <c r="AE1113" s="293"/>
      <c r="AF1113" s="293"/>
      <c r="AG1113" s="293"/>
      <c r="AH1113" s="293"/>
      <c r="AI1113" s="293"/>
    </row>
    <row r="1114" spans="1:35" ht="23.1" customHeight="1">
      <c r="A1114" s="293"/>
      <c r="B1114" s="293"/>
      <c r="C1114" s="719"/>
      <c r="D1114" s="719"/>
      <c r="E1114" s="719"/>
      <c r="F1114" s="719"/>
      <c r="G1114" s="719"/>
      <c r="H1114" s="719"/>
      <c r="I1114" s="719"/>
      <c r="J1114" s="719"/>
      <c r="K1114" s="719"/>
      <c r="L1114" s="719"/>
      <c r="M1114" s="719"/>
      <c r="N1114" s="297"/>
      <c r="O1114" s="293"/>
      <c r="P1114" s="293"/>
      <c r="Q1114" s="293"/>
      <c r="R1114" s="293"/>
      <c r="S1114" s="293"/>
      <c r="T1114" s="293"/>
      <c r="U1114" s="293"/>
      <c r="V1114" s="293"/>
      <c r="W1114" s="293"/>
      <c r="X1114" s="293"/>
      <c r="Y1114" s="293"/>
      <c r="Z1114" s="293"/>
      <c r="AA1114" s="293"/>
      <c r="AB1114" s="293"/>
      <c r="AC1114" s="293"/>
      <c r="AD1114" s="293"/>
      <c r="AE1114" s="293"/>
      <c r="AF1114" s="293"/>
      <c r="AG1114" s="293"/>
      <c r="AH1114" s="293"/>
      <c r="AI1114" s="293"/>
    </row>
    <row r="1115" spans="1:35" ht="20.100000000000001" customHeight="1">
      <c r="A1115" s="293"/>
      <c r="B1115" s="293"/>
      <c r="C1115" s="293"/>
      <c r="D1115" s="293"/>
      <c r="E1115" s="293"/>
      <c r="F1115" s="293"/>
      <c r="G1115" s="293"/>
      <c r="H1115" s="293"/>
      <c r="I1115" s="293"/>
      <c r="J1115" s="293"/>
      <c r="K1115" s="293"/>
      <c r="L1115" s="293"/>
      <c r="M1115" s="293"/>
      <c r="N1115" s="293"/>
      <c r="O1115" s="293"/>
      <c r="P1115" s="293"/>
      <c r="Q1115" s="293"/>
      <c r="R1115" s="293"/>
      <c r="S1115" s="293"/>
      <c r="T1115" s="293"/>
      <c r="U1115" s="293"/>
      <c r="V1115" s="293"/>
      <c r="W1115" s="293"/>
      <c r="X1115" s="293"/>
      <c r="Y1115" s="293"/>
      <c r="Z1115" s="293"/>
      <c r="AA1115" s="293"/>
      <c r="AB1115" s="293"/>
      <c r="AC1115" s="293"/>
      <c r="AD1115" s="293"/>
      <c r="AE1115" s="293"/>
      <c r="AF1115" s="293"/>
      <c r="AG1115" s="293"/>
      <c r="AH1115" s="293"/>
      <c r="AI1115" s="293"/>
    </row>
    <row r="1116" spans="1:35" ht="23.1" customHeight="1">
      <c r="A1116" s="293"/>
      <c r="B1116" s="293"/>
      <c r="C1116" s="296"/>
      <c r="D1116" s="751"/>
      <c r="E1116" s="751"/>
      <c r="F1116" s="751"/>
      <c r="G1116" s="751"/>
      <c r="H1116" s="751"/>
      <c r="I1116" s="750"/>
      <c r="J1116" s="750"/>
      <c r="K1116" s="296"/>
      <c r="L1116" s="296"/>
      <c r="M1116" s="296"/>
      <c r="N1116" s="293"/>
      <c r="O1116" s="293"/>
      <c r="P1116" s="293"/>
      <c r="Q1116" s="293"/>
      <c r="R1116" s="293"/>
      <c r="S1116" s="293"/>
      <c r="T1116" s="293"/>
      <c r="U1116" s="293"/>
      <c r="V1116" s="293"/>
      <c r="W1116" s="293"/>
      <c r="X1116" s="293"/>
      <c r="Y1116" s="293"/>
      <c r="Z1116" s="293"/>
      <c r="AA1116" s="293"/>
      <c r="AB1116" s="293"/>
      <c r="AC1116" s="293"/>
      <c r="AD1116" s="293"/>
      <c r="AE1116" s="293"/>
      <c r="AF1116" s="293"/>
      <c r="AG1116" s="293"/>
      <c r="AH1116" s="293"/>
      <c r="AI1116" s="293"/>
    </row>
    <row r="1117" spans="1:35" ht="20.100000000000001" customHeight="1">
      <c r="A1117" s="293"/>
      <c r="B1117" s="293"/>
      <c r="C1117" s="293"/>
      <c r="D1117" s="294"/>
      <c r="E1117" s="294"/>
      <c r="F1117" s="294"/>
      <c r="G1117" s="294"/>
      <c r="H1117" s="294"/>
      <c r="I1117" s="294"/>
      <c r="J1117" s="294"/>
      <c r="K1117" s="293"/>
      <c r="L1117" s="293"/>
      <c r="M1117" s="293"/>
      <c r="N1117" s="293"/>
      <c r="O1117" s="293"/>
      <c r="P1117" s="293"/>
      <c r="Q1117" s="293"/>
      <c r="R1117" s="293"/>
      <c r="S1117" s="293"/>
      <c r="T1117" s="293"/>
      <c r="U1117" s="293"/>
      <c r="V1117" s="293"/>
      <c r="W1117" s="293"/>
      <c r="X1117" s="293"/>
      <c r="Y1117" s="293"/>
      <c r="Z1117" s="293"/>
      <c r="AA1117" s="293"/>
      <c r="AB1117" s="293"/>
      <c r="AC1117" s="293"/>
      <c r="AD1117" s="293"/>
      <c r="AE1117" s="293"/>
      <c r="AF1117" s="293"/>
      <c r="AG1117" s="293"/>
      <c r="AH1117" s="293"/>
      <c r="AI1117" s="293"/>
    </row>
    <row r="1118" spans="1:35" ht="23.1" customHeight="1">
      <c r="A1118" s="293"/>
      <c r="B1118" s="293"/>
      <c r="C1118" s="295"/>
      <c r="D1118" s="736"/>
      <c r="E1118" s="736"/>
      <c r="F1118" s="736"/>
      <c r="G1118" s="736"/>
      <c r="H1118" s="736"/>
      <c r="I1118" s="736"/>
      <c r="J1118" s="736"/>
      <c r="K1118" s="296"/>
      <c r="L1118" s="295"/>
      <c r="M1118" s="295"/>
      <c r="N1118" s="295"/>
      <c r="O1118" s="293"/>
      <c r="P1118" s="293"/>
      <c r="Q1118" s="293"/>
      <c r="R1118" s="293"/>
      <c r="S1118" s="293"/>
      <c r="T1118" s="293"/>
      <c r="U1118" s="293"/>
      <c r="V1118" s="293"/>
      <c r="W1118" s="293"/>
      <c r="X1118" s="293"/>
      <c r="Y1118" s="293"/>
      <c r="Z1118" s="293"/>
      <c r="AA1118" s="293"/>
      <c r="AB1118" s="293"/>
      <c r="AC1118" s="293"/>
      <c r="AD1118" s="293"/>
      <c r="AE1118" s="293"/>
      <c r="AF1118" s="293"/>
      <c r="AG1118" s="293"/>
      <c r="AH1118" s="293"/>
      <c r="AI1118" s="293"/>
    </row>
    <row r="1119" spans="1:35" ht="20.100000000000001" customHeight="1">
      <c r="A1119" s="293"/>
      <c r="B1119" s="293"/>
      <c r="C1119" s="293"/>
      <c r="D1119" s="735"/>
      <c r="E1119" s="735"/>
      <c r="F1119" s="735"/>
      <c r="G1119" s="735"/>
      <c r="H1119" s="735"/>
      <c r="I1119" s="735"/>
      <c r="J1119" s="735"/>
      <c r="K1119" s="298"/>
      <c r="L1119" s="298"/>
      <c r="M1119" s="298"/>
      <c r="N1119" s="298"/>
      <c r="O1119" s="298"/>
      <c r="P1119" s="298"/>
      <c r="Q1119" s="298"/>
      <c r="R1119" s="298"/>
      <c r="S1119" s="293"/>
      <c r="T1119" s="293"/>
      <c r="U1119" s="293"/>
      <c r="V1119" s="293"/>
      <c r="W1119" s="293"/>
      <c r="X1119" s="293"/>
      <c r="Y1119" s="293"/>
      <c r="Z1119" s="293"/>
      <c r="AA1119" s="293"/>
      <c r="AB1119" s="293"/>
      <c r="AC1119" s="293"/>
      <c r="AD1119" s="293"/>
      <c r="AE1119" s="293"/>
      <c r="AF1119" s="293"/>
      <c r="AG1119" s="293"/>
      <c r="AH1119" s="293"/>
      <c r="AI1119" s="293"/>
    </row>
    <row r="1120" spans="1:35" ht="20.100000000000001" customHeight="1">
      <c r="A1120" s="293"/>
      <c r="B1120" s="293"/>
      <c r="C1120" s="293"/>
      <c r="D1120" s="293"/>
      <c r="E1120" s="293"/>
      <c r="F1120" s="293"/>
      <c r="G1120" s="293"/>
      <c r="H1120" s="293"/>
      <c r="I1120" s="293"/>
      <c r="J1120" s="293"/>
      <c r="K1120" s="293"/>
      <c r="L1120" s="293"/>
      <c r="M1120" s="293"/>
      <c r="N1120" s="293"/>
      <c r="O1120" s="293"/>
      <c r="P1120" s="293"/>
      <c r="Q1120" s="293"/>
      <c r="R1120" s="293"/>
      <c r="S1120" s="293"/>
      <c r="T1120" s="293"/>
      <c r="U1120" s="293"/>
      <c r="V1120" s="293"/>
      <c r="W1120" s="293"/>
      <c r="X1120" s="293"/>
      <c r="Y1120" s="293"/>
      <c r="Z1120" s="293"/>
      <c r="AA1120" s="293"/>
      <c r="AB1120" s="293"/>
      <c r="AC1120" s="293"/>
      <c r="AD1120" s="293"/>
      <c r="AE1120" s="293"/>
      <c r="AF1120" s="293"/>
      <c r="AG1120" s="293"/>
      <c r="AH1120" s="293"/>
      <c r="AI1120" s="293"/>
    </row>
    <row r="1121" spans="1:35" ht="20.100000000000001" customHeight="1">
      <c r="A1121" s="293"/>
      <c r="B1121" s="293"/>
      <c r="C1121" s="293"/>
      <c r="D1121" s="293"/>
      <c r="E1121" s="293"/>
      <c r="F1121" s="728"/>
      <c r="G1121" s="728"/>
      <c r="H1121" s="728"/>
      <c r="I1121" s="728"/>
      <c r="J1121" s="728"/>
      <c r="K1121" s="734"/>
      <c r="L1121" s="734"/>
      <c r="M1121" s="734"/>
      <c r="N1121" s="734"/>
      <c r="O1121" s="734"/>
      <c r="P1121" s="734"/>
      <c r="Q1121" s="734"/>
      <c r="R1121" s="336"/>
      <c r="S1121" s="293"/>
      <c r="T1121" s="293"/>
      <c r="U1121" s="293"/>
      <c r="V1121" s="293"/>
      <c r="W1121" s="293"/>
      <c r="X1121" s="293"/>
      <c r="Y1121" s="293"/>
      <c r="Z1121" s="293"/>
      <c r="AA1121" s="293"/>
      <c r="AB1121" s="293"/>
      <c r="AC1121" s="293"/>
      <c r="AD1121" s="293"/>
      <c r="AE1121" s="293"/>
      <c r="AF1121" s="293"/>
      <c r="AG1121" s="293"/>
      <c r="AH1121" s="293"/>
      <c r="AI1121" s="293"/>
    </row>
    <row r="1122" spans="1:35" ht="20.100000000000001" customHeight="1">
      <c r="A1122" s="293"/>
      <c r="B1122" s="293"/>
      <c r="C1122" s="293"/>
      <c r="D1122" s="293"/>
      <c r="E1122" s="293"/>
      <c r="F1122" s="293"/>
      <c r="G1122" s="293"/>
      <c r="H1122" s="293"/>
      <c r="I1122" s="293"/>
      <c r="J1122" s="293"/>
      <c r="K1122" s="293"/>
      <c r="L1122" s="293"/>
      <c r="M1122" s="293"/>
      <c r="N1122" s="293"/>
      <c r="O1122" s="293"/>
      <c r="P1122" s="293"/>
      <c r="Q1122" s="293"/>
      <c r="R1122" s="293"/>
      <c r="S1122" s="293"/>
      <c r="T1122" s="293"/>
      <c r="U1122" s="293"/>
      <c r="V1122" s="293"/>
      <c r="W1122" s="293"/>
      <c r="X1122" s="293"/>
      <c r="Y1122" s="293"/>
      <c r="Z1122" s="293"/>
      <c r="AA1122" s="293"/>
      <c r="AB1122" s="293"/>
      <c r="AC1122" s="293"/>
      <c r="AD1122" s="293"/>
      <c r="AE1122" s="293"/>
      <c r="AF1122" s="293"/>
      <c r="AG1122" s="293"/>
      <c r="AH1122" s="293"/>
      <c r="AI1122" s="293"/>
    </row>
    <row r="1123" spans="1:35" ht="20.100000000000001" customHeight="1">
      <c r="A1123" s="293"/>
      <c r="B1123" s="293"/>
      <c r="C1123" s="293"/>
      <c r="D1123" s="293"/>
      <c r="E1123" s="293"/>
      <c r="F1123" s="747"/>
      <c r="G1123" s="747"/>
      <c r="H1123" s="747"/>
      <c r="I1123" s="747"/>
      <c r="J1123" s="747"/>
      <c r="K1123" s="747"/>
      <c r="L1123" s="747"/>
      <c r="M1123" s="747"/>
      <c r="N1123" s="727"/>
      <c r="O1123" s="727"/>
      <c r="P1123" s="727"/>
      <c r="Q1123" s="293"/>
      <c r="R1123" s="293"/>
      <c r="S1123" s="293"/>
      <c r="T1123" s="293"/>
      <c r="U1123" s="293"/>
      <c r="V1123" s="293"/>
      <c r="W1123" s="293"/>
      <c r="X1123" s="293"/>
      <c r="Y1123" s="293"/>
      <c r="Z1123" s="293"/>
      <c r="AA1123" s="293"/>
      <c r="AB1123" s="293"/>
      <c r="AC1123" s="293"/>
      <c r="AD1123" s="293"/>
      <c r="AE1123" s="293"/>
      <c r="AF1123" s="293"/>
      <c r="AG1123" s="293"/>
      <c r="AH1123" s="293"/>
      <c r="AI1123" s="293"/>
    </row>
    <row r="1124" spans="1:35" ht="20.100000000000001" customHeight="1">
      <c r="A1124" s="293"/>
      <c r="B1124" s="293"/>
      <c r="C1124" s="293"/>
      <c r="D1124" s="293"/>
      <c r="E1124" s="293"/>
      <c r="F1124" s="747"/>
      <c r="G1124" s="747"/>
      <c r="H1124" s="747"/>
      <c r="I1124" s="747"/>
      <c r="J1124" s="747"/>
      <c r="K1124" s="747"/>
      <c r="L1124" s="747"/>
      <c r="M1124" s="747"/>
      <c r="N1124" s="727"/>
      <c r="O1124" s="727"/>
      <c r="P1124" s="727"/>
      <c r="Q1124" s="293"/>
      <c r="R1124" s="293"/>
      <c r="S1124" s="293"/>
      <c r="T1124" s="293"/>
      <c r="U1124" s="293"/>
      <c r="V1124" s="293"/>
      <c r="W1124" s="293"/>
      <c r="X1124" s="293"/>
      <c r="Y1124" s="293"/>
      <c r="Z1124" s="293"/>
      <c r="AA1124" s="293"/>
      <c r="AB1124" s="293"/>
      <c r="AC1124" s="293"/>
      <c r="AD1124" s="293"/>
      <c r="AE1124" s="293"/>
      <c r="AF1124" s="293"/>
      <c r="AG1124" s="293"/>
      <c r="AH1124" s="293"/>
      <c r="AI1124" s="293"/>
    </row>
    <row r="1125" spans="1:35" ht="20.100000000000001" customHeight="1">
      <c r="A1125" s="293"/>
      <c r="B1125" s="293"/>
      <c r="C1125" s="293"/>
      <c r="D1125" s="293"/>
      <c r="E1125" s="293"/>
      <c r="F1125" s="726"/>
      <c r="G1125" s="726"/>
      <c r="H1125" s="726"/>
      <c r="I1125" s="726"/>
      <c r="J1125" s="726"/>
      <c r="K1125" s="726"/>
      <c r="L1125" s="726"/>
      <c r="M1125" s="726"/>
      <c r="N1125" s="727"/>
      <c r="O1125" s="727"/>
      <c r="P1125" s="727"/>
      <c r="Q1125" s="293"/>
      <c r="R1125" s="293"/>
      <c r="S1125" s="293"/>
      <c r="T1125" s="293"/>
      <c r="U1125" s="293"/>
      <c r="V1125" s="293"/>
      <c r="W1125" s="293"/>
      <c r="X1125" s="293"/>
      <c r="Y1125" s="293"/>
      <c r="Z1125" s="293"/>
      <c r="AA1125" s="293"/>
      <c r="AB1125" s="293"/>
      <c r="AC1125" s="293"/>
      <c r="AD1125" s="293"/>
      <c r="AE1125" s="293"/>
      <c r="AF1125" s="293"/>
      <c r="AG1125" s="293"/>
      <c r="AH1125" s="293"/>
      <c r="AI1125" s="293"/>
    </row>
    <row r="1126" spans="1:35" ht="20.100000000000001" customHeight="1">
      <c r="A1126" s="293"/>
      <c r="B1126" s="293"/>
      <c r="C1126" s="293"/>
      <c r="D1126" s="293"/>
      <c r="E1126" s="293"/>
      <c r="F1126" s="293"/>
      <c r="G1126" s="293"/>
      <c r="H1126" s="293"/>
      <c r="I1126" s="293"/>
      <c r="J1126" s="293"/>
      <c r="K1126" s="293"/>
      <c r="L1126" s="293"/>
      <c r="M1126" s="293"/>
      <c r="N1126" s="293"/>
      <c r="O1126" s="293"/>
      <c r="P1126" s="293"/>
      <c r="Q1126" s="293"/>
      <c r="R1126" s="293"/>
      <c r="S1126" s="293"/>
      <c r="T1126" s="293"/>
      <c r="U1126" s="293"/>
      <c r="V1126" s="293"/>
      <c r="W1126" s="293"/>
      <c r="X1126" s="293"/>
      <c r="Y1126" s="293"/>
      <c r="Z1126" s="293"/>
      <c r="AA1126" s="293"/>
      <c r="AB1126" s="293"/>
      <c r="AC1126" s="293"/>
      <c r="AD1126" s="293"/>
      <c r="AE1126" s="293"/>
      <c r="AF1126" s="293"/>
      <c r="AG1126" s="293"/>
      <c r="AH1126" s="293"/>
      <c r="AI1126" s="293"/>
    </row>
    <row r="1127" spans="1:35" ht="20.100000000000001" customHeight="1">
      <c r="A1127" s="293"/>
      <c r="B1127" s="293"/>
      <c r="C1127" s="293"/>
      <c r="D1127" s="293"/>
      <c r="E1127" s="293"/>
      <c r="F1127" s="293"/>
      <c r="G1127" s="293"/>
      <c r="H1127" s="293"/>
      <c r="I1127" s="293"/>
      <c r="J1127" s="293"/>
      <c r="K1127" s="293"/>
      <c r="L1127" s="293"/>
      <c r="M1127" s="293"/>
      <c r="N1127" s="725"/>
      <c r="O1127" s="725"/>
      <c r="P1127" s="748"/>
      <c r="Q1127" s="748"/>
      <c r="R1127" s="335"/>
      <c r="S1127" s="293"/>
      <c r="T1127" s="293"/>
      <c r="U1127" s="293"/>
      <c r="V1127" s="293"/>
      <c r="W1127" s="293"/>
      <c r="X1127" s="293"/>
      <c r="Y1127" s="293"/>
      <c r="Z1127" s="293"/>
      <c r="AA1127" s="293"/>
      <c r="AB1127" s="293"/>
      <c r="AC1127" s="293"/>
      <c r="AD1127" s="293"/>
      <c r="AE1127" s="293"/>
      <c r="AF1127" s="293"/>
      <c r="AG1127" s="293"/>
      <c r="AH1127" s="293"/>
      <c r="AI1127" s="293"/>
    </row>
    <row r="1128" spans="1:35" ht="23.1" customHeight="1">
      <c r="A1128" s="293"/>
      <c r="B1128" s="293"/>
      <c r="C1128" s="719"/>
      <c r="D1128" s="719"/>
      <c r="E1128" s="719"/>
      <c r="F1128" s="719"/>
      <c r="G1128" s="719"/>
      <c r="H1128" s="719"/>
      <c r="I1128" s="719"/>
      <c r="J1128" s="719"/>
      <c r="K1128" s="719"/>
      <c r="L1128" s="719"/>
      <c r="M1128" s="719"/>
      <c r="N1128" s="297"/>
      <c r="O1128" s="293"/>
      <c r="P1128" s="293"/>
      <c r="Q1128" s="293"/>
      <c r="R1128" s="293"/>
      <c r="S1128" s="293"/>
      <c r="T1128" s="293"/>
      <c r="U1128" s="293"/>
      <c r="V1128" s="293"/>
      <c r="W1128" s="293"/>
      <c r="X1128" s="293"/>
      <c r="Y1128" s="293"/>
      <c r="Z1128" s="293"/>
      <c r="AA1128" s="293"/>
      <c r="AB1128" s="293"/>
      <c r="AC1128" s="293"/>
      <c r="AD1128" s="293"/>
      <c r="AE1128" s="293"/>
      <c r="AF1128" s="293"/>
      <c r="AG1128" s="293"/>
      <c r="AH1128" s="293"/>
      <c r="AI1128" s="293"/>
    </row>
    <row r="1129" spans="1:35" ht="20.100000000000001" customHeight="1">
      <c r="A1129" s="293"/>
      <c r="B1129" s="293"/>
      <c r="C1129" s="293"/>
      <c r="D1129" s="293"/>
      <c r="E1129" s="293"/>
      <c r="F1129" s="293"/>
      <c r="G1129" s="293"/>
      <c r="H1129" s="293"/>
      <c r="I1129" s="293"/>
      <c r="J1129" s="293"/>
      <c r="K1129" s="293"/>
      <c r="L1129" s="293"/>
      <c r="M1129" s="293"/>
      <c r="N1129" s="293"/>
      <c r="O1129" s="293"/>
      <c r="P1129" s="293"/>
      <c r="Q1129" s="293"/>
      <c r="R1129" s="293"/>
      <c r="S1129" s="293"/>
      <c r="T1129" s="293"/>
      <c r="U1129" s="293"/>
      <c r="V1129" s="293"/>
      <c r="W1129" s="293"/>
      <c r="X1129" s="293"/>
      <c r="Y1129" s="293"/>
      <c r="Z1129" s="293"/>
      <c r="AA1129" s="293"/>
      <c r="AB1129" s="293"/>
      <c r="AC1129" s="293"/>
      <c r="AD1129" s="293"/>
      <c r="AE1129" s="293"/>
      <c r="AF1129" s="293"/>
      <c r="AG1129" s="293"/>
      <c r="AH1129" s="293"/>
      <c r="AI1129" s="293"/>
    </row>
    <row r="1130" spans="1:35" ht="23.1" customHeight="1">
      <c r="A1130" s="293"/>
      <c r="B1130" s="293"/>
      <c r="C1130" s="296"/>
      <c r="D1130" s="749"/>
      <c r="E1130" s="749"/>
      <c r="F1130" s="749"/>
      <c r="G1130" s="749"/>
      <c r="H1130" s="749"/>
      <c r="I1130" s="712"/>
      <c r="J1130" s="712"/>
      <c r="K1130" s="296"/>
      <c r="L1130" s="296"/>
      <c r="M1130" s="296"/>
      <c r="N1130" s="293"/>
      <c r="O1130" s="293"/>
      <c r="P1130" s="293"/>
      <c r="Q1130" s="293"/>
      <c r="R1130" s="293"/>
      <c r="S1130" s="293"/>
      <c r="T1130" s="293"/>
      <c r="U1130" s="293"/>
      <c r="V1130" s="293"/>
      <c r="W1130" s="293"/>
      <c r="X1130" s="293"/>
      <c r="Y1130" s="293"/>
      <c r="Z1130" s="293"/>
      <c r="AA1130" s="293"/>
      <c r="AB1130" s="293"/>
      <c r="AC1130" s="293"/>
      <c r="AD1130" s="293"/>
      <c r="AE1130" s="293"/>
      <c r="AF1130" s="293"/>
      <c r="AG1130" s="293"/>
      <c r="AH1130" s="293"/>
      <c r="AI1130" s="293"/>
    </row>
    <row r="1131" spans="1:35" ht="20.100000000000001" customHeight="1">
      <c r="A1131" s="293"/>
      <c r="B1131" s="293"/>
      <c r="C1131" s="293"/>
      <c r="D1131" s="294"/>
      <c r="E1131" s="294"/>
      <c r="F1131" s="294"/>
      <c r="G1131" s="294"/>
      <c r="H1131" s="294"/>
      <c r="I1131" s="294"/>
      <c r="J1131" s="294"/>
      <c r="K1131" s="293"/>
      <c r="L1131" s="293"/>
      <c r="M1131" s="293"/>
      <c r="N1131" s="293"/>
      <c r="O1131" s="293"/>
      <c r="P1131" s="293"/>
      <c r="Q1131" s="293"/>
      <c r="R1131" s="293"/>
      <c r="S1131" s="293"/>
      <c r="T1131" s="293"/>
      <c r="U1131" s="293"/>
      <c r="V1131" s="293"/>
      <c r="W1131" s="293"/>
      <c r="X1131" s="293"/>
      <c r="Y1131" s="293"/>
      <c r="Z1131" s="293"/>
      <c r="AA1131" s="293"/>
      <c r="AB1131" s="293"/>
      <c r="AC1131" s="293"/>
      <c r="AD1131" s="293"/>
      <c r="AE1131" s="293"/>
      <c r="AF1131" s="293"/>
      <c r="AG1131" s="293"/>
      <c r="AH1131" s="293"/>
      <c r="AI1131" s="293"/>
    </row>
    <row r="1132" spans="1:35" ht="23.1" customHeight="1">
      <c r="A1132" s="293"/>
      <c r="B1132" s="293"/>
      <c r="C1132" s="295"/>
      <c r="D1132" s="736"/>
      <c r="E1132" s="736"/>
      <c r="F1132" s="736"/>
      <c r="G1132" s="736"/>
      <c r="H1132" s="736"/>
      <c r="I1132" s="736"/>
      <c r="J1132" s="736"/>
      <c r="K1132" s="296"/>
      <c r="L1132" s="295"/>
      <c r="M1132" s="295"/>
      <c r="N1132" s="295"/>
      <c r="O1132" s="293"/>
      <c r="P1132" s="293"/>
      <c r="Q1132" s="293"/>
      <c r="R1132" s="293"/>
      <c r="S1132" s="293"/>
      <c r="T1132" s="293"/>
      <c r="U1132" s="293"/>
      <c r="V1132" s="293"/>
      <c r="W1132" s="293"/>
      <c r="X1132" s="293"/>
      <c r="Y1132" s="293"/>
      <c r="Z1132" s="293"/>
      <c r="AA1132" s="293"/>
      <c r="AB1132" s="293"/>
      <c r="AC1132" s="293"/>
      <c r="AD1132" s="293"/>
      <c r="AE1132" s="293"/>
      <c r="AF1132" s="293"/>
      <c r="AG1132" s="293"/>
      <c r="AH1132" s="293"/>
      <c r="AI1132" s="293"/>
    </row>
    <row r="1133" spans="1:35" ht="20.100000000000001" customHeight="1">
      <c r="A1133" s="293"/>
      <c r="B1133" s="293"/>
      <c r="C1133" s="293"/>
      <c r="D1133" s="735"/>
      <c r="E1133" s="735"/>
      <c r="F1133" s="735"/>
      <c r="G1133" s="735"/>
      <c r="H1133" s="735"/>
      <c r="I1133" s="735"/>
      <c r="J1133" s="735"/>
      <c r="K1133" s="298"/>
      <c r="L1133" s="298"/>
      <c r="M1133" s="298"/>
      <c r="N1133" s="298"/>
      <c r="O1133" s="298"/>
      <c r="P1133" s="298"/>
      <c r="Q1133" s="298"/>
      <c r="R1133" s="298"/>
      <c r="S1133" s="293"/>
      <c r="T1133" s="293"/>
      <c r="U1133" s="293"/>
      <c r="V1133" s="293"/>
      <c r="W1133" s="293"/>
      <c r="X1133" s="293"/>
      <c r="Y1133" s="293"/>
      <c r="Z1133" s="293"/>
      <c r="AA1133" s="293"/>
      <c r="AB1133" s="293"/>
      <c r="AC1133" s="293"/>
      <c r="AD1133" s="293"/>
      <c r="AE1133" s="293"/>
      <c r="AF1133" s="293"/>
      <c r="AG1133" s="293"/>
      <c r="AH1133" s="293"/>
      <c r="AI1133" s="293"/>
    </row>
    <row r="1134" spans="1:35" ht="20.100000000000001" customHeight="1">
      <c r="A1134" s="293"/>
      <c r="B1134" s="293"/>
      <c r="C1134" s="293"/>
      <c r="D1134" s="293"/>
      <c r="E1134" s="293"/>
      <c r="F1134" s="293"/>
      <c r="G1134" s="293"/>
      <c r="H1134" s="293"/>
      <c r="I1134" s="293"/>
      <c r="J1134" s="293"/>
      <c r="K1134" s="293"/>
      <c r="L1134" s="293"/>
      <c r="M1134" s="293"/>
      <c r="N1134" s="293"/>
      <c r="O1134" s="293"/>
      <c r="P1134" s="293"/>
      <c r="Q1134" s="293"/>
      <c r="R1134" s="293"/>
      <c r="S1134" s="293"/>
      <c r="T1134" s="293"/>
      <c r="U1134" s="293"/>
      <c r="V1134" s="293"/>
      <c r="W1134" s="293"/>
      <c r="X1134" s="293"/>
      <c r="Y1134" s="293"/>
      <c r="Z1134" s="293"/>
      <c r="AA1134" s="293"/>
      <c r="AB1134" s="293"/>
      <c r="AC1134" s="293"/>
      <c r="AD1134" s="293"/>
      <c r="AE1134" s="293"/>
      <c r="AF1134" s="293"/>
      <c r="AG1134" s="293"/>
      <c r="AH1134" s="293"/>
      <c r="AI1134" s="293"/>
    </row>
    <row r="1135" spans="1:35" ht="20.100000000000001" customHeight="1">
      <c r="A1135" s="293"/>
      <c r="B1135" s="293"/>
      <c r="C1135" s="293"/>
      <c r="D1135" s="293"/>
      <c r="E1135" s="293"/>
      <c r="F1135" s="728"/>
      <c r="G1135" s="728"/>
      <c r="H1135" s="728"/>
      <c r="I1135" s="728"/>
      <c r="J1135" s="728"/>
      <c r="K1135" s="734"/>
      <c r="L1135" s="734"/>
      <c r="M1135" s="734"/>
      <c r="N1135" s="734"/>
      <c r="O1135" s="734"/>
      <c r="P1135" s="734"/>
      <c r="Q1135" s="734"/>
      <c r="R1135" s="336"/>
      <c r="S1135" s="293"/>
      <c r="T1135" s="293"/>
      <c r="U1135" s="293"/>
      <c r="V1135" s="293"/>
      <c r="W1135" s="293"/>
      <c r="X1135" s="293"/>
      <c r="Y1135" s="293"/>
      <c r="Z1135" s="293"/>
      <c r="AA1135" s="293"/>
      <c r="AB1135" s="293"/>
      <c r="AC1135" s="293"/>
      <c r="AD1135" s="293"/>
      <c r="AE1135" s="293"/>
      <c r="AF1135" s="293"/>
      <c r="AG1135" s="293"/>
      <c r="AH1135" s="293"/>
      <c r="AI1135" s="293"/>
    </row>
    <row r="1136" spans="1:35" ht="20.100000000000001" customHeight="1">
      <c r="A1136" s="293"/>
      <c r="B1136" s="293"/>
      <c r="C1136" s="293"/>
      <c r="D1136" s="293"/>
      <c r="E1136" s="293"/>
      <c r="F1136" s="293"/>
      <c r="G1136" s="293"/>
      <c r="H1136" s="293"/>
      <c r="I1136" s="293"/>
      <c r="J1136" s="293"/>
      <c r="K1136" s="293"/>
      <c r="L1136" s="293"/>
      <c r="M1136" s="293"/>
      <c r="N1136" s="293"/>
      <c r="O1136" s="293"/>
      <c r="P1136" s="293"/>
      <c r="Q1136" s="293"/>
      <c r="R1136" s="293"/>
      <c r="S1136" s="293"/>
      <c r="T1136" s="293"/>
      <c r="U1136" s="293"/>
      <c r="V1136" s="293"/>
      <c r="W1136" s="293"/>
      <c r="X1136" s="293"/>
      <c r="Y1136" s="293"/>
      <c r="Z1136" s="293"/>
      <c r="AA1136" s="293"/>
      <c r="AB1136" s="293"/>
      <c r="AC1136" s="293"/>
      <c r="AD1136" s="293"/>
      <c r="AE1136" s="293"/>
      <c r="AF1136" s="293"/>
      <c r="AG1136" s="293"/>
      <c r="AH1136" s="293"/>
      <c r="AI1136" s="293"/>
    </row>
    <row r="1137" spans="1:35" ht="20.100000000000001" customHeight="1">
      <c r="A1137" s="293"/>
      <c r="B1137" s="293"/>
      <c r="C1137" s="293"/>
      <c r="D1137" s="293"/>
      <c r="E1137" s="293"/>
      <c r="F1137" s="726"/>
      <c r="G1137" s="726"/>
      <c r="H1137" s="726"/>
      <c r="I1137" s="726"/>
      <c r="J1137" s="726"/>
      <c r="K1137" s="726"/>
      <c r="L1137" s="726"/>
      <c r="M1137" s="726"/>
      <c r="N1137" s="727"/>
      <c r="O1137" s="727"/>
      <c r="P1137" s="727"/>
      <c r="Q1137" s="293"/>
      <c r="R1137" s="293"/>
      <c r="S1137" s="293"/>
      <c r="T1137" s="293"/>
      <c r="U1137" s="293"/>
      <c r="V1137" s="293"/>
      <c r="W1137" s="293"/>
      <c r="X1137" s="293"/>
      <c r="Y1137" s="293"/>
      <c r="Z1137" s="293"/>
      <c r="AA1137" s="293"/>
      <c r="AB1137" s="293"/>
      <c r="AC1137" s="293"/>
      <c r="AD1137" s="293"/>
      <c r="AE1137" s="293"/>
      <c r="AF1137" s="293"/>
      <c r="AG1137" s="293"/>
      <c r="AH1137" s="293"/>
      <c r="AI1137" s="293"/>
    </row>
    <row r="1138" spans="1:35" ht="20.100000000000001" customHeight="1">
      <c r="A1138" s="293"/>
      <c r="B1138" s="293"/>
      <c r="C1138" s="293"/>
      <c r="D1138" s="293"/>
      <c r="E1138" s="293"/>
      <c r="F1138" s="726"/>
      <c r="G1138" s="726"/>
      <c r="H1138" s="726"/>
      <c r="I1138" s="726"/>
      <c r="J1138" s="726"/>
      <c r="K1138" s="726"/>
      <c r="L1138" s="726"/>
      <c r="M1138" s="726"/>
      <c r="N1138" s="727"/>
      <c r="O1138" s="727"/>
      <c r="P1138" s="727"/>
      <c r="Q1138" s="293"/>
      <c r="R1138" s="293"/>
      <c r="S1138" s="293"/>
      <c r="T1138" s="293"/>
      <c r="U1138" s="293"/>
      <c r="V1138" s="293"/>
      <c r="W1138" s="293"/>
      <c r="X1138" s="293"/>
      <c r="Y1138" s="293"/>
      <c r="Z1138" s="293"/>
      <c r="AA1138" s="293"/>
      <c r="AB1138" s="293"/>
      <c r="AC1138" s="293"/>
      <c r="AD1138" s="293"/>
      <c r="AE1138" s="293"/>
      <c r="AF1138" s="293"/>
      <c r="AG1138" s="293"/>
      <c r="AH1138" s="293"/>
      <c r="AI1138" s="293"/>
    </row>
    <row r="1139" spans="1:35" ht="20.100000000000001" customHeight="1">
      <c r="A1139" s="293"/>
      <c r="B1139" s="293"/>
      <c r="C1139" s="293"/>
      <c r="D1139" s="293"/>
      <c r="E1139" s="293"/>
      <c r="F1139" s="726"/>
      <c r="G1139" s="726"/>
      <c r="H1139" s="726"/>
      <c r="I1139" s="726"/>
      <c r="J1139" s="726"/>
      <c r="K1139" s="726"/>
      <c r="L1139" s="726"/>
      <c r="M1139" s="726"/>
      <c r="N1139" s="727"/>
      <c r="O1139" s="727"/>
      <c r="P1139" s="727"/>
      <c r="Q1139" s="293"/>
      <c r="R1139" s="293"/>
      <c r="S1139" s="293"/>
      <c r="T1139" s="293"/>
      <c r="U1139" s="293"/>
      <c r="V1139" s="293"/>
      <c r="W1139" s="293"/>
      <c r="X1139" s="293"/>
      <c r="Y1139" s="293"/>
      <c r="Z1139" s="293"/>
      <c r="AA1139" s="293"/>
      <c r="AB1139" s="293"/>
      <c r="AC1139" s="293"/>
      <c r="AD1139" s="293"/>
      <c r="AE1139" s="293"/>
      <c r="AF1139" s="293"/>
      <c r="AG1139" s="293"/>
      <c r="AH1139" s="293"/>
      <c r="AI1139" s="293"/>
    </row>
    <row r="1140" spans="1:35" ht="20.100000000000001" customHeight="1">
      <c r="A1140" s="293"/>
      <c r="B1140" s="293"/>
      <c r="C1140" s="293"/>
      <c r="D1140" s="293"/>
      <c r="E1140" s="293"/>
      <c r="F1140" s="293"/>
      <c r="G1140" s="293"/>
      <c r="H1140" s="293"/>
      <c r="I1140" s="293"/>
      <c r="J1140" s="293"/>
      <c r="K1140" s="293"/>
      <c r="L1140" s="293"/>
      <c r="M1140" s="293"/>
      <c r="N1140" s="293"/>
      <c r="O1140" s="293"/>
      <c r="P1140" s="293"/>
      <c r="Q1140" s="293"/>
      <c r="R1140" s="293"/>
      <c r="S1140" s="293"/>
      <c r="T1140" s="293"/>
      <c r="U1140" s="293"/>
      <c r="V1140" s="293"/>
      <c r="W1140" s="293"/>
      <c r="X1140" s="293"/>
      <c r="Y1140" s="293"/>
      <c r="Z1140" s="293"/>
      <c r="AA1140" s="293"/>
      <c r="AB1140" s="293"/>
      <c r="AC1140" s="293"/>
      <c r="AD1140" s="293"/>
      <c r="AE1140" s="293"/>
      <c r="AF1140" s="293"/>
      <c r="AG1140" s="293"/>
      <c r="AH1140" s="293"/>
      <c r="AI1140" s="293"/>
    </row>
    <row r="1141" spans="1:35" ht="22.5" customHeight="1">
      <c r="A1141" s="293"/>
      <c r="B1141" s="293"/>
      <c r="C1141" s="293"/>
      <c r="D1141" s="293"/>
      <c r="E1141" s="293"/>
      <c r="F1141" s="293"/>
      <c r="G1141" s="293"/>
      <c r="H1141" s="293"/>
      <c r="I1141" s="293"/>
      <c r="J1141" s="293"/>
      <c r="K1141" s="293"/>
      <c r="L1141" s="293"/>
      <c r="M1141" s="293"/>
      <c r="N1141" s="293"/>
      <c r="O1141" s="293"/>
      <c r="P1141" s="293"/>
      <c r="Q1141" s="293"/>
      <c r="R1141" s="293"/>
      <c r="S1141" s="293"/>
      <c r="T1141" s="293"/>
      <c r="U1141" s="293"/>
      <c r="V1141" s="293"/>
      <c r="W1141" s="293"/>
      <c r="X1141" s="293"/>
      <c r="Y1141" s="293"/>
      <c r="Z1141" s="293"/>
      <c r="AA1141" s="293"/>
      <c r="AB1141" s="293"/>
      <c r="AC1141" s="293"/>
      <c r="AD1141" s="293"/>
      <c r="AE1141" s="293"/>
      <c r="AF1141" s="293"/>
      <c r="AG1141" s="293"/>
      <c r="AH1141" s="293"/>
      <c r="AI1141" s="293"/>
    </row>
    <row r="1142" spans="1:35" ht="22.5" customHeight="1">
      <c r="A1142" s="293"/>
      <c r="B1142" s="293"/>
      <c r="C1142" s="293"/>
      <c r="D1142" s="293"/>
      <c r="E1142" s="293"/>
      <c r="F1142" s="293"/>
      <c r="G1142" s="293"/>
      <c r="H1142" s="293"/>
      <c r="I1142" s="293"/>
      <c r="J1142" s="293"/>
      <c r="K1142" s="293"/>
      <c r="L1142" s="293"/>
      <c r="M1142" s="293"/>
      <c r="N1142" s="293"/>
      <c r="O1142" s="293"/>
      <c r="P1142" s="293"/>
      <c r="Q1142" s="293"/>
      <c r="R1142" s="293"/>
      <c r="S1142" s="293"/>
      <c r="T1142" s="293"/>
      <c r="U1142" s="293"/>
      <c r="V1142" s="293"/>
      <c r="W1142" s="293"/>
      <c r="X1142" s="293"/>
      <c r="Y1142" s="293"/>
      <c r="Z1142" s="293"/>
      <c r="AA1142" s="293"/>
      <c r="AB1142" s="293"/>
      <c r="AC1142" s="293"/>
      <c r="AD1142" s="293"/>
      <c r="AE1142" s="293"/>
      <c r="AF1142" s="293"/>
      <c r="AG1142" s="293"/>
      <c r="AH1142" s="293"/>
      <c r="AI1142" s="293"/>
    </row>
    <row r="1143" spans="1:35" ht="20.100000000000001" customHeight="1">
      <c r="A1143" s="293"/>
      <c r="B1143" s="293"/>
      <c r="C1143" s="293"/>
      <c r="D1143" s="293"/>
      <c r="E1143" s="293"/>
      <c r="F1143" s="293"/>
      <c r="G1143" s="293"/>
      <c r="H1143" s="293"/>
      <c r="I1143" s="293"/>
      <c r="J1143" s="293"/>
      <c r="K1143" s="293"/>
      <c r="L1143" s="293"/>
      <c r="M1143" s="293"/>
      <c r="N1143" s="725"/>
      <c r="O1143" s="725"/>
      <c r="P1143" s="748"/>
      <c r="Q1143" s="748"/>
      <c r="R1143" s="335"/>
      <c r="S1143" s="293"/>
      <c r="T1143" s="293"/>
      <c r="U1143" s="293"/>
      <c r="V1143" s="293"/>
      <c r="W1143" s="293"/>
      <c r="X1143" s="293"/>
      <c r="Y1143" s="293"/>
      <c r="Z1143" s="293"/>
      <c r="AA1143" s="293"/>
      <c r="AB1143" s="293"/>
      <c r="AC1143" s="293"/>
      <c r="AD1143" s="293"/>
      <c r="AE1143" s="293"/>
      <c r="AF1143" s="293"/>
      <c r="AG1143" s="293"/>
      <c r="AH1143" s="293"/>
      <c r="AI1143" s="293"/>
    </row>
    <row r="1144" spans="1:35" ht="23.1" customHeight="1">
      <c r="A1144" s="293"/>
      <c r="B1144" s="293"/>
      <c r="C1144" s="719"/>
      <c r="D1144" s="719"/>
      <c r="E1144" s="719"/>
      <c r="F1144" s="719"/>
      <c r="G1144" s="719"/>
      <c r="H1144" s="719"/>
      <c r="I1144" s="719"/>
      <c r="J1144" s="719"/>
      <c r="K1144" s="719"/>
      <c r="L1144" s="719"/>
      <c r="M1144" s="719"/>
      <c r="N1144" s="297"/>
      <c r="O1144" s="293"/>
      <c r="P1144" s="293"/>
      <c r="Q1144" s="293"/>
      <c r="R1144" s="293"/>
      <c r="S1144" s="293"/>
      <c r="T1144" s="293"/>
      <c r="U1144" s="293"/>
      <c r="V1144" s="293"/>
      <c r="W1144" s="293"/>
      <c r="X1144" s="293"/>
      <c r="Y1144" s="293"/>
      <c r="Z1144" s="293"/>
      <c r="AA1144" s="293"/>
      <c r="AB1144" s="293"/>
      <c r="AC1144" s="293"/>
      <c r="AD1144" s="293"/>
      <c r="AE1144" s="293"/>
      <c r="AF1144" s="293"/>
      <c r="AG1144" s="293"/>
      <c r="AH1144" s="293"/>
      <c r="AI1144" s="293"/>
    </row>
    <row r="1145" spans="1:35" ht="20.100000000000001" customHeight="1">
      <c r="A1145" s="293"/>
      <c r="B1145" s="293"/>
      <c r="C1145" s="293"/>
      <c r="D1145" s="293"/>
      <c r="E1145" s="293"/>
      <c r="F1145" s="293"/>
      <c r="G1145" s="293"/>
      <c r="H1145" s="293"/>
      <c r="I1145" s="293"/>
      <c r="J1145" s="293"/>
      <c r="K1145" s="293"/>
      <c r="L1145" s="293"/>
      <c r="M1145" s="293"/>
      <c r="N1145" s="293"/>
      <c r="O1145" s="293"/>
      <c r="P1145" s="293"/>
      <c r="Q1145" s="293"/>
      <c r="R1145" s="293"/>
      <c r="S1145" s="293"/>
      <c r="T1145" s="293"/>
      <c r="U1145" s="293"/>
      <c r="V1145" s="293"/>
      <c r="W1145" s="293"/>
      <c r="X1145" s="293"/>
      <c r="Y1145" s="293"/>
      <c r="Z1145" s="293"/>
      <c r="AA1145" s="293"/>
      <c r="AB1145" s="293"/>
      <c r="AC1145" s="293"/>
      <c r="AD1145" s="293"/>
      <c r="AE1145" s="293"/>
      <c r="AF1145" s="293"/>
      <c r="AG1145" s="293"/>
      <c r="AH1145" s="293"/>
      <c r="AI1145" s="293"/>
    </row>
    <row r="1146" spans="1:35" ht="23.1" customHeight="1">
      <c r="A1146" s="293"/>
      <c r="B1146" s="293"/>
      <c r="C1146" s="296"/>
      <c r="D1146" s="749"/>
      <c r="E1146" s="749"/>
      <c r="F1146" s="749"/>
      <c r="G1146" s="749"/>
      <c r="H1146" s="749"/>
      <c r="I1146" s="712"/>
      <c r="J1146" s="712"/>
      <c r="K1146" s="296"/>
      <c r="L1146" s="296"/>
      <c r="M1146" s="296"/>
      <c r="N1146" s="293"/>
      <c r="O1146" s="293"/>
      <c r="P1146" s="293"/>
      <c r="Q1146" s="293"/>
      <c r="R1146" s="293"/>
      <c r="S1146" s="293"/>
      <c r="T1146" s="293"/>
      <c r="U1146" s="293"/>
      <c r="V1146" s="293"/>
      <c r="W1146" s="293"/>
      <c r="X1146" s="293"/>
      <c r="Y1146" s="293"/>
      <c r="Z1146" s="293"/>
      <c r="AA1146" s="293"/>
      <c r="AB1146" s="293"/>
      <c r="AC1146" s="293"/>
      <c r="AD1146" s="293"/>
      <c r="AE1146" s="293"/>
      <c r="AF1146" s="293"/>
      <c r="AG1146" s="293"/>
      <c r="AH1146" s="293"/>
      <c r="AI1146" s="293"/>
    </row>
    <row r="1147" spans="1:35" ht="20.100000000000001" customHeight="1">
      <c r="A1147" s="293"/>
      <c r="B1147" s="293"/>
      <c r="C1147" s="293"/>
      <c r="D1147" s="294"/>
      <c r="E1147" s="294"/>
      <c r="F1147" s="294"/>
      <c r="G1147" s="294"/>
      <c r="H1147" s="294"/>
      <c r="I1147" s="294"/>
      <c r="J1147" s="294"/>
      <c r="K1147" s="293"/>
      <c r="L1147" s="293"/>
      <c r="M1147" s="293"/>
      <c r="N1147" s="293"/>
      <c r="O1147" s="293"/>
      <c r="P1147" s="293"/>
      <c r="Q1147" s="293"/>
      <c r="R1147" s="293"/>
      <c r="S1147" s="293"/>
      <c r="T1147" s="293"/>
      <c r="U1147" s="293"/>
      <c r="V1147" s="293"/>
      <c r="W1147" s="293"/>
      <c r="X1147" s="293"/>
      <c r="Y1147" s="293"/>
      <c r="Z1147" s="293"/>
      <c r="AA1147" s="293"/>
      <c r="AB1147" s="293"/>
      <c r="AC1147" s="293"/>
      <c r="AD1147" s="293"/>
      <c r="AE1147" s="293"/>
      <c r="AF1147" s="293"/>
      <c r="AG1147" s="293"/>
      <c r="AH1147" s="293"/>
      <c r="AI1147" s="293"/>
    </row>
    <row r="1148" spans="1:35" ht="23.1" customHeight="1">
      <c r="A1148" s="293"/>
      <c r="B1148" s="293"/>
      <c r="C1148" s="295"/>
      <c r="D1148" s="736"/>
      <c r="E1148" s="736"/>
      <c r="F1148" s="736"/>
      <c r="G1148" s="736"/>
      <c r="H1148" s="736"/>
      <c r="I1148" s="736"/>
      <c r="J1148" s="736"/>
      <c r="K1148" s="296"/>
      <c r="L1148" s="295"/>
      <c r="M1148" s="295"/>
      <c r="N1148" s="295"/>
      <c r="O1148" s="293"/>
      <c r="P1148" s="293"/>
      <c r="Q1148" s="293"/>
      <c r="R1148" s="293"/>
      <c r="S1148" s="293"/>
      <c r="T1148" s="293"/>
      <c r="U1148" s="293"/>
      <c r="V1148" s="293"/>
      <c r="W1148" s="293"/>
      <c r="X1148" s="293"/>
      <c r="Y1148" s="293"/>
      <c r="Z1148" s="293"/>
      <c r="AA1148" s="293"/>
      <c r="AB1148" s="293"/>
      <c r="AC1148" s="293"/>
      <c r="AD1148" s="293"/>
      <c r="AE1148" s="293"/>
      <c r="AF1148" s="293"/>
      <c r="AG1148" s="293"/>
      <c r="AH1148" s="293"/>
      <c r="AI1148" s="293"/>
    </row>
    <row r="1149" spans="1:35" ht="20.100000000000001" customHeight="1">
      <c r="A1149" s="293"/>
      <c r="B1149" s="293"/>
      <c r="C1149" s="293"/>
      <c r="D1149" s="735"/>
      <c r="E1149" s="735"/>
      <c r="F1149" s="735"/>
      <c r="G1149" s="735"/>
      <c r="H1149" s="735"/>
      <c r="I1149" s="735"/>
      <c r="J1149" s="735"/>
      <c r="K1149" s="298"/>
      <c r="L1149" s="298"/>
      <c r="M1149" s="298"/>
      <c r="N1149" s="298"/>
      <c r="O1149" s="298"/>
      <c r="P1149" s="298"/>
      <c r="Q1149" s="298"/>
      <c r="R1149" s="298"/>
      <c r="S1149" s="293"/>
      <c r="T1149" s="293"/>
      <c r="U1149" s="293"/>
      <c r="V1149" s="293"/>
      <c r="W1149" s="293"/>
      <c r="X1149" s="293"/>
      <c r="Y1149" s="293"/>
      <c r="Z1149" s="293"/>
      <c r="AA1149" s="293"/>
      <c r="AB1149" s="293"/>
      <c r="AC1149" s="293"/>
      <c r="AD1149" s="293"/>
      <c r="AE1149" s="293"/>
      <c r="AF1149" s="293"/>
      <c r="AG1149" s="293"/>
      <c r="AH1149" s="293"/>
      <c r="AI1149" s="293"/>
    </row>
    <row r="1150" spans="1:35" ht="20.100000000000001" customHeight="1">
      <c r="A1150" s="293"/>
      <c r="B1150" s="293"/>
      <c r="C1150" s="293"/>
      <c r="D1150" s="293"/>
      <c r="E1150" s="293"/>
      <c r="F1150" s="293"/>
      <c r="G1150" s="293"/>
      <c r="H1150" s="293"/>
      <c r="I1150" s="293"/>
      <c r="J1150" s="293"/>
      <c r="K1150" s="293"/>
      <c r="L1150" s="293"/>
      <c r="M1150" s="293"/>
      <c r="N1150" s="293"/>
      <c r="O1150" s="293"/>
      <c r="P1150" s="293"/>
      <c r="Q1150" s="293"/>
      <c r="R1150" s="293"/>
      <c r="S1150" s="293"/>
      <c r="T1150" s="293"/>
      <c r="U1150" s="293"/>
      <c r="V1150" s="293"/>
      <c r="W1150" s="293"/>
      <c r="X1150" s="293"/>
      <c r="Y1150" s="293"/>
      <c r="Z1150" s="293"/>
      <c r="AA1150" s="293"/>
      <c r="AB1150" s="293"/>
      <c r="AC1150" s="293"/>
      <c r="AD1150" s="293"/>
      <c r="AE1150" s="293"/>
      <c r="AF1150" s="293"/>
      <c r="AG1150" s="293"/>
      <c r="AH1150" s="293"/>
      <c r="AI1150" s="293"/>
    </row>
    <row r="1151" spans="1:35" ht="20.100000000000001" customHeight="1">
      <c r="A1151" s="293"/>
      <c r="B1151" s="293"/>
      <c r="C1151" s="293"/>
      <c r="D1151" s="293"/>
      <c r="E1151" s="293"/>
      <c r="F1151" s="728"/>
      <c r="G1151" s="728"/>
      <c r="H1151" s="728"/>
      <c r="I1151" s="728"/>
      <c r="J1151" s="728"/>
      <c r="K1151" s="734"/>
      <c r="L1151" s="734"/>
      <c r="M1151" s="734"/>
      <c r="N1151" s="734"/>
      <c r="O1151" s="734"/>
      <c r="P1151" s="734"/>
      <c r="Q1151" s="734"/>
      <c r="R1151" s="336"/>
      <c r="S1151" s="293"/>
      <c r="T1151" s="293"/>
      <c r="U1151" s="293"/>
      <c r="V1151" s="293"/>
      <c r="W1151" s="293"/>
      <c r="X1151" s="293"/>
      <c r="Y1151" s="293"/>
      <c r="Z1151" s="293"/>
      <c r="AA1151" s="293"/>
      <c r="AB1151" s="293"/>
      <c r="AC1151" s="293"/>
      <c r="AD1151" s="293"/>
      <c r="AE1151" s="293"/>
      <c r="AF1151" s="293"/>
      <c r="AG1151" s="293"/>
      <c r="AH1151" s="293"/>
      <c r="AI1151" s="293"/>
    </row>
    <row r="1152" spans="1:35" ht="20.100000000000001" customHeight="1">
      <c r="A1152" s="293"/>
      <c r="B1152" s="293"/>
      <c r="C1152" s="293"/>
      <c r="D1152" s="293"/>
      <c r="E1152" s="293"/>
      <c r="F1152" s="293"/>
      <c r="G1152" s="293"/>
      <c r="H1152" s="293"/>
      <c r="I1152" s="293"/>
      <c r="J1152" s="293"/>
      <c r="K1152" s="293"/>
      <c r="L1152" s="293"/>
      <c r="M1152" s="293"/>
      <c r="N1152" s="293"/>
      <c r="O1152" s="293"/>
      <c r="P1152" s="293"/>
      <c r="Q1152" s="293"/>
      <c r="R1152" s="293"/>
      <c r="S1152" s="293"/>
      <c r="T1152" s="293"/>
      <c r="U1152" s="293"/>
      <c r="V1152" s="293"/>
      <c r="W1152" s="293"/>
      <c r="X1152" s="293"/>
      <c r="Y1152" s="293"/>
      <c r="Z1152" s="293"/>
      <c r="AA1152" s="293"/>
      <c r="AB1152" s="293"/>
      <c r="AC1152" s="293"/>
      <c r="AD1152" s="293"/>
      <c r="AE1152" s="293"/>
      <c r="AF1152" s="293"/>
      <c r="AG1152" s="293"/>
      <c r="AH1152" s="293"/>
      <c r="AI1152" s="293"/>
    </row>
    <row r="1153" spans="1:35" ht="20.100000000000001" customHeight="1">
      <c r="A1153" s="293"/>
      <c r="B1153" s="293"/>
      <c r="C1153" s="293"/>
      <c r="D1153" s="293"/>
      <c r="E1153" s="293"/>
      <c r="F1153" s="726"/>
      <c r="G1153" s="726"/>
      <c r="H1153" s="726"/>
      <c r="I1153" s="726"/>
      <c r="J1153" s="726"/>
      <c r="K1153" s="726"/>
      <c r="L1153" s="726"/>
      <c r="M1153" s="726"/>
      <c r="N1153" s="727"/>
      <c r="O1153" s="727"/>
      <c r="P1153" s="727"/>
      <c r="Q1153" s="293"/>
      <c r="R1153" s="293"/>
      <c r="S1153" s="293"/>
      <c r="T1153" s="293"/>
      <c r="U1153" s="293"/>
      <c r="V1153" s="293"/>
      <c r="W1153" s="293"/>
      <c r="X1153" s="293"/>
      <c r="Y1153" s="293"/>
      <c r="Z1153" s="293"/>
      <c r="AA1153" s="293"/>
      <c r="AB1153" s="293"/>
      <c r="AC1153" s="293"/>
      <c r="AD1153" s="293"/>
      <c r="AE1153" s="293"/>
      <c r="AF1153" s="293"/>
      <c r="AG1153" s="293"/>
      <c r="AH1153" s="293"/>
      <c r="AI1153" s="293"/>
    </row>
    <row r="1154" spans="1:35" ht="20.100000000000001" customHeight="1">
      <c r="A1154" s="293"/>
      <c r="B1154" s="293"/>
      <c r="C1154" s="293"/>
      <c r="D1154" s="293"/>
      <c r="E1154" s="293"/>
      <c r="F1154" s="726"/>
      <c r="G1154" s="726"/>
      <c r="H1154" s="726"/>
      <c r="I1154" s="726"/>
      <c r="J1154" s="726"/>
      <c r="K1154" s="726"/>
      <c r="L1154" s="726"/>
      <c r="M1154" s="726"/>
      <c r="N1154" s="727"/>
      <c r="O1154" s="727"/>
      <c r="P1154" s="727"/>
      <c r="Q1154" s="293"/>
      <c r="R1154" s="293"/>
      <c r="S1154" s="293"/>
      <c r="T1154" s="293"/>
      <c r="U1154" s="293"/>
      <c r="V1154" s="293"/>
      <c r="W1154" s="293"/>
      <c r="X1154" s="293"/>
      <c r="Y1154" s="293"/>
      <c r="Z1154" s="293"/>
      <c r="AA1154" s="293"/>
      <c r="AB1154" s="293"/>
      <c r="AC1154" s="293"/>
      <c r="AD1154" s="293"/>
      <c r="AE1154" s="293"/>
      <c r="AF1154" s="293"/>
      <c r="AG1154" s="293"/>
      <c r="AH1154" s="293"/>
      <c r="AI1154" s="293"/>
    </row>
    <row r="1155" spans="1:35" ht="20.100000000000001" customHeight="1">
      <c r="A1155" s="293"/>
      <c r="B1155" s="293"/>
      <c r="C1155" s="293"/>
      <c r="D1155" s="293"/>
      <c r="E1155" s="293"/>
      <c r="F1155" s="726"/>
      <c r="G1155" s="726"/>
      <c r="H1155" s="726"/>
      <c r="I1155" s="726"/>
      <c r="J1155" s="726"/>
      <c r="K1155" s="726"/>
      <c r="L1155" s="726"/>
      <c r="M1155" s="726"/>
      <c r="N1155" s="727"/>
      <c r="O1155" s="727"/>
      <c r="P1155" s="727"/>
      <c r="Q1155" s="293"/>
      <c r="R1155" s="293"/>
      <c r="S1155" s="293"/>
      <c r="T1155" s="293"/>
      <c r="U1155" s="293"/>
      <c r="V1155" s="293"/>
      <c r="W1155" s="293"/>
      <c r="X1155" s="293"/>
      <c r="Y1155" s="293"/>
      <c r="Z1155" s="293"/>
      <c r="AA1155" s="293"/>
      <c r="AB1155" s="293"/>
      <c r="AC1155" s="293"/>
      <c r="AD1155" s="293"/>
      <c r="AE1155" s="293"/>
      <c r="AF1155" s="293"/>
      <c r="AG1155" s="293"/>
      <c r="AH1155" s="293"/>
      <c r="AI1155" s="293"/>
    </row>
    <row r="1156" spans="1:35" ht="20.100000000000001" customHeight="1">
      <c r="A1156" s="293"/>
      <c r="B1156" s="293"/>
      <c r="C1156" s="293"/>
      <c r="D1156" s="293"/>
      <c r="E1156" s="293"/>
      <c r="F1156" s="293"/>
      <c r="G1156" s="293"/>
      <c r="H1156" s="293"/>
      <c r="I1156" s="293"/>
      <c r="J1156" s="293"/>
      <c r="K1156" s="293"/>
      <c r="L1156" s="293"/>
      <c r="M1156" s="293"/>
      <c r="N1156" s="293"/>
      <c r="O1156" s="293"/>
      <c r="P1156" s="293"/>
      <c r="Q1156" s="293"/>
      <c r="R1156" s="293"/>
      <c r="S1156" s="293"/>
      <c r="T1156" s="293"/>
      <c r="U1156" s="293"/>
      <c r="V1156" s="293"/>
      <c r="W1156" s="293"/>
      <c r="X1156" s="293"/>
      <c r="Y1156" s="293"/>
      <c r="Z1156" s="293"/>
      <c r="AA1156" s="293"/>
      <c r="AB1156" s="293"/>
      <c r="AC1156" s="293"/>
      <c r="AD1156" s="293"/>
      <c r="AE1156" s="293"/>
      <c r="AF1156" s="293"/>
      <c r="AG1156" s="293"/>
      <c r="AH1156" s="293"/>
      <c r="AI1156" s="293"/>
    </row>
    <row r="1157" spans="1:35" ht="22.5" customHeight="1">
      <c r="A1157" s="293"/>
      <c r="B1157" s="293"/>
      <c r="C1157" s="293"/>
      <c r="D1157" s="293"/>
      <c r="E1157" s="293"/>
      <c r="F1157" s="293"/>
      <c r="G1157" s="293"/>
      <c r="H1157" s="293"/>
      <c r="I1157" s="293"/>
      <c r="J1157" s="293"/>
      <c r="K1157" s="293"/>
      <c r="L1157" s="293"/>
      <c r="M1157" s="293"/>
      <c r="N1157" s="293"/>
      <c r="O1157" s="293"/>
      <c r="P1157" s="293"/>
      <c r="Q1157" s="293"/>
      <c r="R1157" s="293"/>
      <c r="S1157" s="293"/>
      <c r="T1157" s="293"/>
      <c r="U1157" s="293"/>
      <c r="V1157" s="293"/>
      <c r="W1157" s="293"/>
      <c r="X1157" s="293"/>
      <c r="Y1157" s="293"/>
      <c r="Z1157" s="293"/>
      <c r="AA1157" s="293"/>
      <c r="AB1157" s="293"/>
      <c r="AC1157" s="293"/>
      <c r="AD1157" s="293"/>
      <c r="AE1157" s="293"/>
      <c r="AF1157" s="293"/>
      <c r="AG1157" s="293"/>
      <c r="AH1157" s="293"/>
      <c r="AI1157" s="293"/>
    </row>
    <row r="1158" spans="1:35" ht="22.5" customHeight="1">
      <c r="A1158" s="293"/>
      <c r="B1158" s="293"/>
      <c r="C1158" s="293"/>
      <c r="D1158" s="293"/>
      <c r="E1158" s="293"/>
      <c r="F1158" s="293"/>
      <c r="G1158" s="293"/>
      <c r="H1158" s="293"/>
      <c r="I1158" s="293"/>
      <c r="J1158" s="293"/>
      <c r="K1158" s="293"/>
      <c r="L1158" s="293"/>
      <c r="M1158" s="293"/>
      <c r="N1158" s="293"/>
      <c r="O1158" s="293"/>
      <c r="P1158" s="293"/>
      <c r="Q1158" s="293"/>
      <c r="R1158" s="293"/>
      <c r="S1158" s="293"/>
      <c r="T1158" s="293"/>
      <c r="U1158" s="293"/>
      <c r="V1158" s="293"/>
      <c r="W1158" s="293"/>
      <c r="X1158" s="293"/>
      <c r="Y1158" s="293"/>
      <c r="Z1158" s="293"/>
      <c r="AA1158" s="293"/>
      <c r="AB1158" s="293"/>
      <c r="AC1158" s="293"/>
      <c r="AD1158" s="293"/>
      <c r="AE1158" s="293"/>
      <c r="AF1158" s="293"/>
      <c r="AG1158" s="293"/>
      <c r="AH1158" s="293"/>
      <c r="AI1158" s="293"/>
    </row>
    <row r="1159" spans="1:35" ht="20.100000000000001" customHeight="1">
      <c r="A1159" s="293"/>
      <c r="B1159" s="293"/>
      <c r="C1159" s="293"/>
      <c r="D1159" s="293"/>
      <c r="E1159" s="293"/>
      <c r="F1159" s="293"/>
      <c r="G1159" s="293"/>
      <c r="H1159" s="293"/>
      <c r="I1159" s="293"/>
      <c r="J1159" s="293"/>
      <c r="K1159" s="293"/>
      <c r="L1159" s="293"/>
      <c r="M1159" s="293"/>
      <c r="N1159" s="725"/>
      <c r="O1159" s="725"/>
      <c r="P1159" s="748"/>
      <c r="Q1159" s="748"/>
      <c r="R1159" s="335"/>
      <c r="S1159" s="293"/>
      <c r="T1159" s="293"/>
      <c r="U1159" s="293"/>
      <c r="V1159" s="293"/>
      <c r="W1159" s="293"/>
      <c r="X1159" s="293"/>
      <c r="Y1159" s="293"/>
      <c r="Z1159" s="293"/>
      <c r="AA1159" s="293"/>
      <c r="AB1159" s="293"/>
      <c r="AC1159" s="293"/>
      <c r="AD1159" s="293"/>
      <c r="AE1159" s="293"/>
      <c r="AF1159" s="293"/>
      <c r="AG1159" s="293"/>
      <c r="AH1159" s="293"/>
      <c r="AI1159" s="293"/>
    </row>
    <row r="1160" spans="1:35" ht="23.1" customHeight="1">
      <c r="A1160" s="293"/>
      <c r="B1160" s="293"/>
      <c r="C1160" s="719"/>
      <c r="D1160" s="719"/>
      <c r="E1160" s="719"/>
      <c r="F1160" s="719"/>
      <c r="G1160" s="719"/>
      <c r="H1160" s="719"/>
      <c r="I1160" s="719"/>
      <c r="J1160" s="719"/>
      <c r="K1160" s="719"/>
      <c r="L1160" s="719"/>
      <c r="M1160" s="719"/>
      <c r="N1160" s="297"/>
      <c r="O1160" s="293"/>
      <c r="P1160" s="293"/>
      <c r="Q1160" s="293"/>
      <c r="R1160" s="293"/>
      <c r="S1160" s="293"/>
      <c r="T1160" s="293"/>
      <c r="U1160" s="293"/>
      <c r="V1160" s="293"/>
      <c r="W1160" s="293"/>
      <c r="X1160" s="293"/>
      <c r="Y1160" s="293"/>
      <c r="Z1160" s="293"/>
      <c r="AA1160" s="293"/>
      <c r="AB1160" s="293"/>
      <c r="AC1160" s="293"/>
      <c r="AD1160" s="293"/>
      <c r="AE1160" s="293"/>
      <c r="AF1160" s="293"/>
      <c r="AG1160" s="293"/>
      <c r="AH1160" s="293"/>
      <c r="AI1160" s="293"/>
    </row>
    <row r="1161" spans="1:35" ht="20.100000000000001" customHeight="1">
      <c r="A1161" s="293"/>
      <c r="B1161" s="293"/>
      <c r="C1161" s="293"/>
      <c r="D1161" s="293"/>
      <c r="E1161" s="293"/>
      <c r="F1161" s="293"/>
      <c r="G1161" s="293"/>
      <c r="H1161" s="293"/>
      <c r="I1161" s="293"/>
      <c r="J1161" s="293"/>
      <c r="K1161" s="293"/>
      <c r="L1161" s="293"/>
      <c r="M1161" s="293"/>
      <c r="N1161" s="293"/>
      <c r="O1161" s="293"/>
      <c r="P1161" s="293"/>
      <c r="Q1161" s="293"/>
      <c r="R1161" s="293"/>
      <c r="S1161" s="293"/>
      <c r="T1161" s="293"/>
      <c r="U1161" s="293"/>
      <c r="V1161" s="293"/>
      <c r="W1161" s="293"/>
      <c r="X1161" s="293"/>
      <c r="Y1161" s="293"/>
      <c r="Z1161" s="293"/>
      <c r="AA1161" s="293"/>
      <c r="AB1161" s="293"/>
      <c r="AC1161" s="293"/>
      <c r="AD1161" s="293"/>
      <c r="AE1161" s="293"/>
      <c r="AF1161" s="293"/>
      <c r="AG1161" s="293"/>
      <c r="AH1161" s="293"/>
      <c r="AI1161" s="293"/>
    </row>
    <row r="1162" spans="1:35" ht="23.1" customHeight="1">
      <c r="A1162" s="293"/>
      <c r="B1162" s="293"/>
      <c r="C1162" s="296"/>
      <c r="D1162" s="749"/>
      <c r="E1162" s="749"/>
      <c r="F1162" s="749"/>
      <c r="G1162" s="749"/>
      <c r="H1162" s="749"/>
      <c r="I1162" s="712"/>
      <c r="J1162" s="712"/>
      <c r="K1162" s="296"/>
      <c r="L1162" s="296"/>
      <c r="M1162" s="296"/>
      <c r="N1162" s="293"/>
      <c r="O1162" s="293"/>
      <c r="P1162" s="293"/>
      <c r="Q1162" s="293"/>
      <c r="R1162" s="293"/>
      <c r="S1162" s="293"/>
      <c r="T1162" s="293"/>
      <c r="U1162" s="293"/>
      <c r="V1162" s="293"/>
      <c r="W1162" s="293"/>
      <c r="X1162" s="293"/>
      <c r="Y1162" s="293"/>
      <c r="Z1162" s="293"/>
      <c r="AA1162" s="293"/>
      <c r="AB1162" s="293"/>
      <c r="AC1162" s="293"/>
      <c r="AD1162" s="293"/>
      <c r="AE1162" s="293"/>
      <c r="AF1162" s="293"/>
      <c r="AG1162" s="293"/>
      <c r="AH1162" s="293"/>
      <c r="AI1162" s="293"/>
    </row>
    <row r="1163" spans="1:35" ht="20.100000000000001" customHeight="1">
      <c r="A1163" s="293"/>
      <c r="B1163" s="293"/>
      <c r="C1163" s="293"/>
      <c r="D1163" s="294"/>
      <c r="E1163" s="294"/>
      <c r="F1163" s="294"/>
      <c r="G1163" s="294"/>
      <c r="H1163" s="294"/>
      <c r="I1163" s="294"/>
      <c r="J1163" s="294"/>
      <c r="K1163" s="293"/>
      <c r="L1163" s="293"/>
      <c r="M1163" s="293"/>
      <c r="N1163" s="293"/>
      <c r="O1163" s="293"/>
      <c r="P1163" s="293"/>
      <c r="Q1163" s="293"/>
      <c r="R1163" s="293"/>
      <c r="S1163" s="293"/>
      <c r="T1163" s="293"/>
      <c r="U1163" s="293"/>
      <c r="V1163" s="293"/>
      <c r="W1163" s="293"/>
      <c r="X1163" s="293"/>
      <c r="Y1163" s="293"/>
      <c r="Z1163" s="293"/>
      <c r="AA1163" s="293"/>
      <c r="AB1163" s="293"/>
      <c r="AC1163" s="293"/>
      <c r="AD1163" s="293"/>
      <c r="AE1163" s="293"/>
      <c r="AF1163" s="293"/>
      <c r="AG1163" s="293"/>
      <c r="AH1163" s="293"/>
      <c r="AI1163" s="293"/>
    </row>
    <row r="1164" spans="1:35" ht="23.1" customHeight="1">
      <c r="A1164" s="293"/>
      <c r="B1164" s="293"/>
      <c r="C1164" s="295"/>
      <c r="D1164" s="736"/>
      <c r="E1164" s="736"/>
      <c r="F1164" s="736"/>
      <c r="G1164" s="736"/>
      <c r="H1164" s="736"/>
      <c r="I1164" s="736"/>
      <c r="J1164" s="736"/>
      <c r="K1164" s="296"/>
      <c r="L1164" s="295"/>
      <c r="M1164" s="295"/>
      <c r="N1164" s="295"/>
      <c r="O1164" s="293"/>
      <c r="P1164" s="293"/>
      <c r="Q1164" s="293"/>
      <c r="R1164" s="293"/>
      <c r="S1164" s="293"/>
      <c r="T1164" s="293"/>
      <c r="U1164" s="293"/>
      <c r="V1164" s="293"/>
      <c r="W1164" s="293"/>
      <c r="X1164" s="293"/>
      <c r="Y1164" s="293"/>
      <c r="Z1164" s="293"/>
      <c r="AA1164" s="293"/>
      <c r="AB1164" s="293"/>
      <c r="AC1164" s="293"/>
      <c r="AD1164" s="293"/>
      <c r="AE1164" s="293"/>
      <c r="AF1164" s="293"/>
      <c r="AG1164" s="293"/>
      <c r="AH1164" s="293"/>
      <c r="AI1164" s="293"/>
    </row>
    <row r="1165" spans="1:35" ht="20.100000000000001" customHeight="1">
      <c r="A1165" s="293"/>
      <c r="B1165" s="293"/>
      <c r="C1165" s="293"/>
      <c r="D1165" s="735"/>
      <c r="E1165" s="735"/>
      <c r="F1165" s="735"/>
      <c r="G1165" s="735"/>
      <c r="H1165" s="735"/>
      <c r="I1165" s="735"/>
      <c r="J1165" s="735"/>
      <c r="K1165" s="298"/>
      <c r="L1165" s="298"/>
      <c r="M1165" s="298"/>
      <c r="N1165" s="298"/>
      <c r="O1165" s="298"/>
      <c r="P1165" s="298"/>
      <c r="Q1165" s="298"/>
      <c r="R1165" s="298"/>
      <c r="S1165" s="293"/>
      <c r="T1165" s="293"/>
      <c r="U1165" s="293"/>
      <c r="V1165" s="293"/>
      <c r="W1165" s="293"/>
      <c r="X1165" s="293"/>
      <c r="Y1165" s="293"/>
      <c r="Z1165" s="293"/>
      <c r="AA1165" s="293"/>
      <c r="AB1165" s="293"/>
      <c r="AC1165" s="293"/>
      <c r="AD1165" s="293"/>
      <c r="AE1165" s="293"/>
      <c r="AF1165" s="293"/>
      <c r="AG1165" s="293"/>
      <c r="AH1165" s="293"/>
      <c r="AI1165" s="293"/>
    </row>
    <row r="1166" spans="1:35" ht="20.100000000000001" customHeight="1">
      <c r="A1166" s="293"/>
      <c r="B1166" s="293"/>
      <c r="C1166" s="293"/>
      <c r="D1166" s="293"/>
      <c r="E1166" s="293"/>
      <c r="F1166" s="293"/>
      <c r="G1166" s="293"/>
      <c r="H1166" s="293"/>
      <c r="I1166" s="293"/>
      <c r="J1166" s="293"/>
      <c r="K1166" s="293"/>
      <c r="L1166" s="293"/>
      <c r="M1166" s="293"/>
      <c r="N1166" s="293"/>
      <c r="O1166" s="293"/>
      <c r="P1166" s="293"/>
      <c r="Q1166" s="293"/>
      <c r="R1166" s="293"/>
      <c r="S1166" s="293"/>
      <c r="T1166" s="293"/>
      <c r="U1166" s="293"/>
      <c r="V1166" s="293"/>
      <c r="W1166" s="293"/>
      <c r="X1166" s="293"/>
      <c r="Y1166" s="293"/>
      <c r="Z1166" s="293"/>
      <c r="AA1166" s="293"/>
      <c r="AB1166" s="293"/>
      <c r="AC1166" s="293"/>
      <c r="AD1166" s="293"/>
      <c r="AE1166" s="293"/>
      <c r="AF1166" s="293"/>
      <c r="AG1166" s="293"/>
      <c r="AH1166" s="293"/>
      <c r="AI1166" s="293"/>
    </row>
    <row r="1167" spans="1:35" ht="20.100000000000001" customHeight="1">
      <c r="A1167" s="293"/>
      <c r="B1167" s="293"/>
      <c r="C1167" s="293"/>
      <c r="D1167" s="293"/>
      <c r="E1167" s="293"/>
      <c r="F1167" s="728"/>
      <c r="G1167" s="728"/>
      <c r="H1167" s="728"/>
      <c r="I1167" s="728"/>
      <c r="J1167" s="728"/>
      <c r="K1167" s="734"/>
      <c r="L1167" s="734"/>
      <c r="M1167" s="734"/>
      <c r="N1167" s="734"/>
      <c r="O1167" s="734"/>
      <c r="P1167" s="734"/>
      <c r="Q1167" s="734"/>
      <c r="R1167" s="336"/>
      <c r="S1167" s="293"/>
      <c r="T1167" s="293"/>
      <c r="U1167" s="293"/>
      <c r="V1167" s="293"/>
      <c r="W1167" s="293"/>
      <c r="X1167" s="293"/>
      <c r="Y1167" s="293"/>
      <c r="Z1167" s="293"/>
      <c r="AA1167" s="293"/>
      <c r="AB1167" s="293"/>
      <c r="AC1167" s="293"/>
      <c r="AD1167" s="293"/>
      <c r="AE1167" s="293"/>
      <c r="AF1167" s="293"/>
      <c r="AG1167" s="293"/>
      <c r="AH1167" s="293"/>
      <c r="AI1167" s="293"/>
    </row>
    <row r="1168" spans="1:35" ht="20.100000000000001" customHeight="1">
      <c r="A1168" s="293"/>
      <c r="B1168" s="293"/>
      <c r="C1168" s="293"/>
      <c r="D1168" s="293"/>
      <c r="E1168" s="293"/>
      <c r="F1168" s="293"/>
      <c r="G1168" s="293"/>
      <c r="H1168" s="293"/>
      <c r="I1168" s="293"/>
      <c r="J1168" s="293"/>
      <c r="K1168" s="293"/>
      <c r="L1168" s="293"/>
      <c r="M1168" s="293"/>
      <c r="N1168" s="293"/>
      <c r="O1168" s="293"/>
      <c r="P1168" s="293"/>
      <c r="Q1168" s="293"/>
      <c r="R1168" s="293"/>
      <c r="S1168" s="293"/>
      <c r="T1168" s="293"/>
      <c r="U1168" s="293"/>
      <c r="V1168" s="293"/>
      <c r="W1168" s="293"/>
      <c r="X1168" s="293"/>
      <c r="Y1168" s="293"/>
      <c r="Z1168" s="293"/>
      <c r="AA1168" s="293"/>
      <c r="AB1168" s="293"/>
      <c r="AC1168" s="293"/>
      <c r="AD1168" s="293"/>
      <c r="AE1168" s="293"/>
      <c r="AF1168" s="293"/>
      <c r="AG1168" s="293"/>
      <c r="AH1168" s="293"/>
      <c r="AI1168" s="293"/>
    </row>
    <row r="1169" spans="1:35" ht="20.100000000000001" customHeight="1">
      <c r="A1169" s="293"/>
      <c r="B1169" s="293"/>
      <c r="C1169" s="293"/>
      <c r="D1169" s="293"/>
      <c r="E1169" s="293"/>
      <c r="F1169" s="726"/>
      <c r="G1169" s="726"/>
      <c r="H1169" s="726"/>
      <c r="I1169" s="726"/>
      <c r="J1169" s="726"/>
      <c r="K1169" s="726"/>
      <c r="L1169" s="726"/>
      <c r="M1169" s="726"/>
      <c r="N1169" s="727"/>
      <c r="O1169" s="727"/>
      <c r="P1169" s="727"/>
      <c r="Q1169" s="293"/>
      <c r="R1169" s="293"/>
      <c r="S1169" s="293"/>
      <c r="T1169" s="293"/>
      <c r="U1169" s="293"/>
      <c r="V1169" s="293"/>
      <c r="W1169" s="293"/>
      <c r="X1169" s="293"/>
      <c r="Y1169" s="293"/>
      <c r="Z1169" s="293"/>
      <c r="AA1169" s="293"/>
      <c r="AB1169" s="293"/>
      <c r="AC1169" s="293"/>
      <c r="AD1169" s="293"/>
      <c r="AE1169" s="293"/>
      <c r="AF1169" s="293"/>
      <c r="AG1169" s="293"/>
      <c r="AH1169" s="293"/>
      <c r="AI1169" s="293"/>
    </row>
    <row r="1170" spans="1:35" ht="20.100000000000001" customHeight="1">
      <c r="A1170" s="293"/>
      <c r="B1170" s="293"/>
      <c r="C1170" s="293"/>
      <c r="D1170" s="293"/>
      <c r="E1170" s="293"/>
      <c r="F1170" s="726"/>
      <c r="G1170" s="726"/>
      <c r="H1170" s="726"/>
      <c r="I1170" s="726"/>
      <c r="J1170" s="726"/>
      <c r="K1170" s="726"/>
      <c r="L1170" s="726"/>
      <c r="M1170" s="726"/>
      <c r="N1170" s="727"/>
      <c r="O1170" s="727"/>
      <c r="P1170" s="727"/>
      <c r="Q1170" s="293"/>
      <c r="R1170" s="293"/>
      <c r="S1170" s="293"/>
      <c r="T1170" s="293"/>
      <c r="U1170" s="293"/>
      <c r="V1170" s="293"/>
      <c r="W1170" s="293"/>
      <c r="X1170" s="293"/>
      <c r="Y1170" s="293"/>
      <c r="Z1170" s="293"/>
      <c r="AA1170" s="293"/>
      <c r="AB1170" s="293"/>
      <c r="AC1170" s="293"/>
      <c r="AD1170" s="293"/>
      <c r="AE1170" s="293"/>
      <c r="AF1170" s="293"/>
      <c r="AG1170" s="293"/>
      <c r="AH1170" s="293"/>
      <c r="AI1170" s="293"/>
    </row>
    <row r="1171" spans="1:35" ht="20.100000000000001" customHeight="1">
      <c r="A1171" s="293"/>
      <c r="B1171" s="293"/>
      <c r="C1171" s="293"/>
      <c r="D1171" s="293"/>
      <c r="E1171" s="293"/>
      <c r="F1171" s="726"/>
      <c r="G1171" s="726"/>
      <c r="H1171" s="726"/>
      <c r="I1171" s="726"/>
      <c r="J1171" s="726"/>
      <c r="K1171" s="726"/>
      <c r="L1171" s="726"/>
      <c r="M1171" s="726"/>
      <c r="N1171" s="727"/>
      <c r="O1171" s="727"/>
      <c r="P1171" s="727"/>
      <c r="Q1171" s="293"/>
      <c r="R1171" s="293"/>
      <c r="S1171" s="293"/>
      <c r="T1171" s="293"/>
      <c r="U1171" s="293"/>
      <c r="V1171" s="293"/>
      <c r="W1171" s="293"/>
      <c r="X1171" s="293"/>
      <c r="Y1171" s="293"/>
      <c r="Z1171" s="293"/>
      <c r="AA1171" s="293"/>
      <c r="AB1171" s="293"/>
      <c r="AC1171" s="293"/>
      <c r="AD1171" s="293"/>
      <c r="AE1171" s="293"/>
      <c r="AF1171" s="293"/>
      <c r="AG1171" s="293"/>
      <c r="AH1171" s="293"/>
      <c r="AI1171" s="293"/>
    </row>
    <row r="1172" spans="1:35" ht="20.100000000000001" customHeight="1">
      <c r="A1172" s="293"/>
      <c r="B1172" s="293"/>
      <c r="C1172" s="293"/>
      <c r="D1172" s="293"/>
      <c r="E1172" s="293"/>
      <c r="F1172" s="293"/>
      <c r="G1172" s="293"/>
      <c r="H1172" s="293"/>
      <c r="I1172" s="293"/>
      <c r="J1172" s="293"/>
      <c r="K1172" s="293"/>
      <c r="L1172" s="293"/>
      <c r="M1172" s="293"/>
      <c r="N1172" s="293"/>
      <c r="O1172" s="293"/>
      <c r="P1172" s="293"/>
      <c r="Q1172" s="293"/>
      <c r="R1172" s="293"/>
      <c r="S1172" s="293"/>
      <c r="T1172" s="293"/>
      <c r="U1172" s="293"/>
      <c r="V1172" s="293"/>
      <c r="W1172" s="293"/>
      <c r="X1172" s="293"/>
      <c r="Y1172" s="293"/>
      <c r="Z1172" s="293"/>
      <c r="AA1172" s="293"/>
      <c r="AB1172" s="293"/>
      <c r="AC1172" s="293"/>
      <c r="AD1172" s="293"/>
      <c r="AE1172" s="293"/>
      <c r="AF1172" s="293"/>
      <c r="AG1172" s="293"/>
      <c r="AH1172" s="293"/>
      <c r="AI1172" s="293"/>
    </row>
    <row r="1173" spans="1:35" ht="20.100000000000001" customHeight="1">
      <c r="A1173" s="293"/>
      <c r="B1173" s="293"/>
      <c r="C1173" s="293"/>
      <c r="D1173" s="293"/>
      <c r="E1173" s="293"/>
      <c r="F1173" s="293"/>
      <c r="G1173" s="293"/>
      <c r="H1173" s="293"/>
      <c r="I1173" s="293"/>
      <c r="J1173" s="293"/>
      <c r="K1173" s="293"/>
      <c r="L1173" s="293"/>
      <c r="M1173" s="293"/>
      <c r="N1173" s="725"/>
      <c r="O1173" s="725"/>
      <c r="P1173" s="748"/>
      <c r="Q1173" s="748"/>
      <c r="R1173" s="335"/>
      <c r="S1173" s="293"/>
      <c r="T1173" s="293"/>
      <c r="U1173" s="293"/>
      <c r="V1173" s="293"/>
      <c r="W1173" s="293"/>
      <c r="X1173" s="293"/>
      <c r="Y1173" s="293"/>
      <c r="Z1173" s="293"/>
      <c r="AA1173" s="293"/>
      <c r="AB1173" s="293"/>
      <c r="AC1173" s="293"/>
      <c r="AD1173" s="293"/>
      <c r="AE1173" s="293"/>
      <c r="AF1173" s="293"/>
      <c r="AG1173" s="293"/>
      <c r="AH1173" s="293"/>
      <c r="AI1173" s="293"/>
    </row>
    <row r="1174" spans="1:35" ht="23.1" customHeight="1">
      <c r="A1174" s="293"/>
      <c r="B1174" s="293"/>
      <c r="C1174" s="719"/>
      <c r="D1174" s="719"/>
      <c r="E1174" s="719"/>
      <c r="F1174" s="719"/>
      <c r="G1174" s="719"/>
      <c r="H1174" s="719"/>
      <c r="I1174" s="719"/>
      <c r="J1174" s="719"/>
      <c r="K1174" s="719"/>
      <c r="L1174" s="719"/>
      <c r="M1174" s="719"/>
      <c r="N1174" s="297"/>
      <c r="O1174" s="293"/>
      <c r="P1174" s="293"/>
      <c r="Q1174" s="293"/>
      <c r="R1174" s="293"/>
      <c r="S1174" s="293"/>
      <c r="T1174" s="293"/>
      <c r="U1174" s="293"/>
      <c r="V1174" s="293"/>
      <c r="W1174" s="293"/>
      <c r="X1174" s="293"/>
      <c r="Y1174" s="293"/>
      <c r="Z1174" s="293"/>
      <c r="AA1174" s="293"/>
      <c r="AB1174" s="293"/>
      <c r="AC1174" s="293"/>
      <c r="AD1174" s="293"/>
      <c r="AE1174" s="293"/>
      <c r="AF1174" s="293"/>
      <c r="AG1174" s="293"/>
      <c r="AH1174" s="293"/>
      <c r="AI1174" s="293"/>
    </row>
    <row r="1175" spans="1:35" ht="20.100000000000001" customHeight="1">
      <c r="A1175" s="293"/>
      <c r="B1175" s="293"/>
      <c r="C1175" s="293"/>
      <c r="D1175" s="293"/>
      <c r="E1175" s="293"/>
      <c r="F1175" s="293"/>
      <c r="G1175" s="293"/>
      <c r="H1175" s="293"/>
      <c r="I1175" s="293"/>
      <c r="J1175" s="293"/>
      <c r="K1175" s="293"/>
      <c r="L1175" s="293"/>
      <c r="M1175" s="293"/>
      <c r="N1175" s="293"/>
      <c r="O1175" s="293"/>
      <c r="P1175" s="293"/>
      <c r="Q1175" s="293"/>
      <c r="R1175" s="293"/>
      <c r="S1175" s="293"/>
      <c r="T1175" s="293"/>
      <c r="U1175" s="293"/>
      <c r="V1175" s="293"/>
      <c r="W1175" s="293"/>
      <c r="X1175" s="293"/>
      <c r="Y1175" s="293"/>
      <c r="Z1175" s="293"/>
      <c r="AA1175" s="293"/>
      <c r="AB1175" s="293"/>
      <c r="AC1175" s="293"/>
      <c r="AD1175" s="293"/>
      <c r="AE1175" s="293"/>
      <c r="AF1175" s="293"/>
      <c r="AG1175" s="293"/>
      <c r="AH1175" s="293"/>
      <c r="AI1175" s="293"/>
    </row>
    <row r="1176" spans="1:35" ht="23.1" customHeight="1">
      <c r="A1176" s="293"/>
      <c r="B1176" s="293"/>
      <c r="C1176" s="296"/>
      <c r="D1176" s="749"/>
      <c r="E1176" s="749"/>
      <c r="F1176" s="749"/>
      <c r="G1176" s="749"/>
      <c r="H1176" s="749"/>
      <c r="I1176" s="712"/>
      <c r="J1176" s="712"/>
      <c r="K1176" s="296"/>
      <c r="L1176" s="296"/>
      <c r="M1176" s="296"/>
      <c r="N1176" s="293"/>
      <c r="O1176" s="293"/>
      <c r="P1176" s="293"/>
      <c r="Q1176" s="293"/>
      <c r="R1176" s="293"/>
      <c r="S1176" s="293"/>
      <c r="T1176" s="293"/>
      <c r="U1176" s="293"/>
      <c r="V1176" s="293"/>
      <c r="W1176" s="293"/>
      <c r="X1176" s="293"/>
      <c r="Y1176" s="293"/>
      <c r="Z1176" s="293"/>
      <c r="AA1176" s="293"/>
      <c r="AB1176" s="293"/>
      <c r="AC1176" s="293"/>
      <c r="AD1176" s="293"/>
      <c r="AE1176" s="293"/>
      <c r="AF1176" s="293"/>
      <c r="AG1176" s="293"/>
      <c r="AH1176" s="293"/>
      <c r="AI1176" s="293"/>
    </row>
    <row r="1177" spans="1:35" ht="20.100000000000001" customHeight="1">
      <c r="A1177" s="293"/>
      <c r="B1177" s="293"/>
      <c r="C1177" s="293"/>
      <c r="D1177" s="294"/>
      <c r="E1177" s="294"/>
      <c r="F1177" s="294"/>
      <c r="G1177" s="294"/>
      <c r="H1177" s="294"/>
      <c r="I1177" s="294"/>
      <c r="J1177" s="294"/>
      <c r="K1177" s="293"/>
      <c r="L1177" s="293"/>
      <c r="M1177" s="293"/>
      <c r="N1177" s="293"/>
      <c r="O1177" s="293"/>
      <c r="P1177" s="293"/>
      <c r="Q1177" s="293"/>
      <c r="R1177" s="293"/>
      <c r="S1177" s="293"/>
      <c r="T1177" s="293"/>
      <c r="U1177" s="293"/>
      <c r="V1177" s="293"/>
      <c r="W1177" s="293"/>
      <c r="X1177" s="293"/>
      <c r="Y1177" s="293"/>
      <c r="Z1177" s="293"/>
      <c r="AA1177" s="293"/>
      <c r="AB1177" s="293"/>
      <c r="AC1177" s="293"/>
      <c r="AD1177" s="293"/>
      <c r="AE1177" s="293"/>
      <c r="AF1177" s="293"/>
      <c r="AG1177" s="293"/>
      <c r="AH1177" s="293"/>
      <c r="AI1177" s="293"/>
    </row>
    <row r="1178" spans="1:35" ht="23.1" customHeight="1">
      <c r="A1178" s="293"/>
      <c r="B1178" s="293"/>
      <c r="C1178" s="295"/>
      <c r="D1178" s="736"/>
      <c r="E1178" s="736"/>
      <c r="F1178" s="736"/>
      <c r="G1178" s="736"/>
      <c r="H1178" s="736"/>
      <c r="I1178" s="736"/>
      <c r="J1178" s="736"/>
      <c r="K1178" s="296"/>
      <c r="L1178" s="295"/>
      <c r="M1178" s="295"/>
      <c r="N1178" s="295"/>
      <c r="O1178" s="293"/>
      <c r="P1178" s="293"/>
      <c r="Q1178" s="293"/>
      <c r="R1178" s="293"/>
      <c r="S1178" s="293"/>
      <c r="T1178" s="293"/>
      <c r="U1178" s="293"/>
      <c r="V1178" s="293"/>
      <c r="W1178" s="293"/>
      <c r="X1178" s="293"/>
      <c r="Y1178" s="293"/>
      <c r="Z1178" s="293"/>
      <c r="AA1178" s="293"/>
      <c r="AB1178" s="293"/>
      <c r="AC1178" s="293"/>
      <c r="AD1178" s="293"/>
      <c r="AE1178" s="293"/>
      <c r="AF1178" s="293"/>
      <c r="AG1178" s="293"/>
      <c r="AH1178" s="293"/>
      <c r="AI1178" s="293"/>
    </row>
    <row r="1179" spans="1:35" ht="20.100000000000001" customHeight="1">
      <c r="A1179" s="293"/>
      <c r="B1179" s="293"/>
      <c r="C1179" s="293"/>
      <c r="D1179" s="735"/>
      <c r="E1179" s="735"/>
      <c r="F1179" s="735"/>
      <c r="G1179" s="735"/>
      <c r="H1179" s="735"/>
      <c r="I1179" s="735"/>
      <c r="J1179" s="735"/>
      <c r="K1179" s="298"/>
      <c r="L1179" s="298"/>
      <c r="M1179" s="298"/>
      <c r="N1179" s="298"/>
      <c r="O1179" s="298"/>
      <c r="P1179" s="298"/>
      <c r="Q1179" s="298"/>
      <c r="R1179" s="298"/>
      <c r="S1179" s="293"/>
      <c r="T1179" s="293"/>
      <c r="U1179" s="293"/>
      <c r="V1179" s="293"/>
      <c r="W1179" s="293"/>
      <c r="X1179" s="293"/>
      <c r="Y1179" s="293"/>
      <c r="Z1179" s="293"/>
      <c r="AA1179" s="293"/>
      <c r="AB1179" s="293"/>
      <c r="AC1179" s="293"/>
      <c r="AD1179" s="293"/>
      <c r="AE1179" s="293"/>
      <c r="AF1179" s="293"/>
      <c r="AG1179" s="293"/>
      <c r="AH1179" s="293"/>
      <c r="AI1179" s="293"/>
    </row>
    <row r="1180" spans="1:35" ht="20.100000000000001" customHeight="1">
      <c r="A1180" s="293"/>
      <c r="B1180" s="293"/>
      <c r="C1180" s="293"/>
      <c r="D1180" s="293"/>
      <c r="E1180" s="293"/>
      <c r="F1180" s="293"/>
      <c r="G1180" s="293"/>
      <c r="H1180" s="293"/>
      <c r="I1180" s="293"/>
      <c r="J1180" s="293"/>
      <c r="K1180" s="293"/>
      <c r="L1180" s="293"/>
      <c r="M1180" s="293"/>
      <c r="N1180" s="293"/>
      <c r="O1180" s="293"/>
      <c r="P1180" s="293"/>
      <c r="Q1180" s="293"/>
      <c r="R1180" s="293"/>
      <c r="S1180" s="293"/>
      <c r="T1180" s="293"/>
      <c r="U1180" s="293"/>
      <c r="V1180" s="293"/>
      <c r="W1180" s="293"/>
      <c r="X1180" s="293"/>
      <c r="Y1180" s="293"/>
      <c r="Z1180" s="293"/>
      <c r="AA1180" s="293"/>
      <c r="AB1180" s="293"/>
      <c r="AC1180" s="293"/>
      <c r="AD1180" s="293"/>
      <c r="AE1180" s="293"/>
      <c r="AF1180" s="293"/>
      <c r="AG1180" s="293"/>
      <c r="AH1180" s="293"/>
      <c r="AI1180" s="293"/>
    </row>
    <row r="1181" spans="1:35" ht="20.100000000000001" customHeight="1">
      <c r="A1181" s="293"/>
      <c r="B1181" s="293"/>
      <c r="C1181" s="293"/>
      <c r="D1181" s="293"/>
      <c r="E1181" s="293"/>
      <c r="F1181" s="728"/>
      <c r="G1181" s="728"/>
      <c r="H1181" s="728"/>
      <c r="I1181" s="728"/>
      <c r="J1181" s="728"/>
      <c r="K1181" s="734"/>
      <c r="L1181" s="734"/>
      <c r="M1181" s="734"/>
      <c r="N1181" s="734"/>
      <c r="O1181" s="734"/>
      <c r="P1181" s="734"/>
      <c r="Q1181" s="734"/>
      <c r="R1181" s="336"/>
      <c r="S1181" s="293"/>
      <c r="T1181" s="293"/>
      <c r="U1181" s="293"/>
      <c r="V1181" s="293"/>
      <c r="W1181" s="293"/>
      <c r="X1181" s="293"/>
      <c r="Y1181" s="293"/>
      <c r="Z1181" s="293"/>
      <c r="AA1181" s="293"/>
      <c r="AB1181" s="293"/>
      <c r="AC1181" s="293"/>
      <c r="AD1181" s="293"/>
      <c r="AE1181" s="293"/>
      <c r="AF1181" s="293"/>
      <c r="AG1181" s="293"/>
      <c r="AH1181" s="293"/>
      <c r="AI1181" s="293"/>
    </row>
    <row r="1182" spans="1:35" ht="20.100000000000001" customHeight="1">
      <c r="A1182" s="293"/>
      <c r="B1182" s="293"/>
      <c r="C1182" s="293"/>
      <c r="D1182" s="293"/>
      <c r="E1182" s="293"/>
      <c r="F1182" s="293"/>
      <c r="G1182" s="293"/>
      <c r="H1182" s="293"/>
      <c r="I1182" s="293"/>
      <c r="J1182" s="293"/>
      <c r="K1182" s="293"/>
      <c r="L1182" s="293"/>
      <c r="M1182" s="293"/>
      <c r="N1182" s="293"/>
      <c r="O1182" s="293"/>
      <c r="P1182" s="293"/>
      <c r="Q1182" s="293"/>
      <c r="R1182" s="293"/>
      <c r="S1182" s="293"/>
      <c r="T1182" s="293"/>
      <c r="U1182" s="293"/>
      <c r="V1182" s="293"/>
      <c r="W1182" s="293"/>
      <c r="X1182" s="293"/>
      <c r="Y1182" s="293"/>
      <c r="Z1182" s="293"/>
      <c r="AA1182" s="293"/>
      <c r="AB1182" s="293"/>
      <c r="AC1182" s="293"/>
      <c r="AD1182" s="293"/>
      <c r="AE1182" s="293"/>
      <c r="AF1182" s="293"/>
      <c r="AG1182" s="293"/>
      <c r="AH1182" s="293"/>
      <c r="AI1182" s="293"/>
    </row>
    <row r="1183" spans="1:35" ht="20.100000000000001" customHeight="1">
      <c r="A1183" s="293"/>
      <c r="B1183" s="293"/>
      <c r="C1183" s="293"/>
      <c r="D1183" s="293"/>
      <c r="E1183" s="293"/>
      <c r="F1183" s="726"/>
      <c r="G1183" s="726"/>
      <c r="H1183" s="726"/>
      <c r="I1183" s="726"/>
      <c r="J1183" s="726"/>
      <c r="K1183" s="726"/>
      <c r="L1183" s="726"/>
      <c r="M1183" s="726"/>
      <c r="N1183" s="727"/>
      <c r="O1183" s="727"/>
      <c r="P1183" s="727"/>
      <c r="Q1183" s="293"/>
      <c r="R1183" s="293"/>
      <c r="S1183" s="293"/>
      <c r="T1183" s="293"/>
      <c r="U1183" s="293"/>
      <c r="V1183" s="293"/>
      <c r="W1183" s="293"/>
      <c r="X1183" s="293"/>
      <c r="Y1183" s="293"/>
      <c r="Z1183" s="293"/>
      <c r="AA1183" s="293"/>
      <c r="AB1183" s="293"/>
      <c r="AC1183" s="293"/>
      <c r="AD1183" s="293"/>
      <c r="AE1183" s="293"/>
      <c r="AF1183" s="293"/>
      <c r="AG1183" s="293"/>
      <c r="AH1183" s="293"/>
      <c r="AI1183" s="293"/>
    </row>
    <row r="1184" spans="1:35" ht="20.100000000000001" customHeight="1">
      <c r="A1184" s="293"/>
      <c r="B1184" s="293"/>
      <c r="C1184" s="293"/>
      <c r="D1184" s="293"/>
      <c r="E1184" s="293"/>
      <c r="F1184" s="726"/>
      <c r="G1184" s="726"/>
      <c r="H1184" s="726"/>
      <c r="I1184" s="726"/>
      <c r="J1184" s="726"/>
      <c r="K1184" s="726"/>
      <c r="L1184" s="726"/>
      <c r="M1184" s="726"/>
      <c r="N1184" s="727"/>
      <c r="O1184" s="727"/>
      <c r="P1184" s="727"/>
      <c r="Q1184" s="293"/>
      <c r="R1184" s="293"/>
      <c r="S1184" s="293"/>
      <c r="T1184" s="293"/>
      <c r="U1184" s="293"/>
      <c r="V1184" s="293"/>
      <c r="W1184" s="293"/>
      <c r="X1184" s="293"/>
      <c r="Y1184" s="293"/>
      <c r="Z1184" s="293"/>
      <c r="AA1184" s="293"/>
      <c r="AB1184" s="293"/>
      <c r="AC1184" s="293"/>
      <c r="AD1184" s="293"/>
      <c r="AE1184" s="293"/>
      <c r="AF1184" s="293"/>
      <c r="AG1184" s="293"/>
      <c r="AH1184" s="293"/>
      <c r="AI1184" s="293"/>
    </row>
    <row r="1185" spans="1:35" ht="20.100000000000001" customHeight="1">
      <c r="A1185" s="293"/>
      <c r="B1185" s="293"/>
      <c r="C1185" s="293"/>
      <c r="D1185" s="293"/>
      <c r="E1185" s="293"/>
      <c r="F1185" s="726"/>
      <c r="G1185" s="726"/>
      <c r="H1185" s="726"/>
      <c r="I1185" s="726"/>
      <c r="J1185" s="726"/>
      <c r="K1185" s="726"/>
      <c r="L1185" s="726"/>
      <c r="M1185" s="726"/>
      <c r="N1185" s="727"/>
      <c r="O1185" s="727"/>
      <c r="P1185" s="727"/>
      <c r="Q1185" s="293"/>
      <c r="R1185" s="293"/>
      <c r="S1185" s="293"/>
      <c r="T1185" s="293"/>
      <c r="U1185" s="293"/>
      <c r="V1185" s="293"/>
      <c r="W1185" s="293"/>
      <c r="X1185" s="293"/>
      <c r="Y1185" s="293"/>
      <c r="Z1185" s="293"/>
      <c r="AA1185" s="293"/>
      <c r="AB1185" s="293"/>
      <c r="AC1185" s="293"/>
      <c r="AD1185" s="293"/>
      <c r="AE1185" s="293"/>
      <c r="AF1185" s="293"/>
      <c r="AG1185" s="293"/>
      <c r="AH1185" s="293"/>
      <c r="AI1185" s="293"/>
    </row>
    <row r="1186" spans="1:35" ht="20.100000000000001" customHeight="1">
      <c r="A1186" s="293"/>
      <c r="B1186" s="293"/>
      <c r="C1186" s="293"/>
      <c r="D1186" s="293"/>
      <c r="E1186" s="293"/>
      <c r="F1186" s="293"/>
      <c r="G1186" s="293"/>
      <c r="H1186" s="293"/>
      <c r="I1186" s="293"/>
      <c r="J1186" s="293"/>
      <c r="K1186" s="293"/>
      <c r="L1186" s="293"/>
      <c r="M1186" s="293"/>
      <c r="N1186" s="293"/>
      <c r="O1186" s="293"/>
      <c r="P1186" s="293"/>
      <c r="Q1186" s="293"/>
      <c r="R1186" s="293"/>
      <c r="S1186" s="293"/>
      <c r="T1186" s="293"/>
      <c r="U1186" s="293"/>
      <c r="V1186" s="293"/>
      <c r="W1186" s="293"/>
      <c r="X1186" s="293"/>
      <c r="Y1186" s="293"/>
      <c r="Z1186" s="293"/>
      <c r="AA1186" s="293"/>
      <c r="AB1186" s="293"/>
      <c r="AC1186" s="293"/>
      <c r="AD1186" s="293"/>
      <c r="AE1186" s="293"/>
      <c r="AF1186" s="293"/>
      <c r="AG1186" s="293"/>
      <c r="AH1186" s="293"/>
      <c r="AI1186" s="293"/>
    </row>
    <row r="1187" spans="1:35" ht="22.5" customHeight="1">
      <c r="A1187" s="293"/>
      <c r="B1187" s="293"/>
      <c r="C1187" s="293"/>
      <c r="D1187" s="293"/>
      <c r="E1187" s="293"/>
      <c r="F1187" s="293"/>
      <c r="G1187" s="293"/>
      <c r="H1187" s="293"/>
      <c r="I1187" s="293"/>
      <c r="J1187" s="293"/>
      <c r="K1187" s="293"/>
      <c r="L1187" s="293"/>
      <c r="M1187" s="293"/>
      <c r="N1187" s="293"/>
      <c r="O1187" s="293"/>
      <c r="P1187" s="293"/>
      <c r="Q1187" s="293"/>
      <c r="R1187" s="293"/>
      <c r="S1187" s="293"/>
      <c r="T1187" s="293"/>
      <c r="U1187" s="293"/>
      <c r="V1187" s="293"/>
      <c r="W1187" s="293"/>
      <c r="X1187" s="293"/>
      <c r="Y1187" s="293"/>
      <c r="Z1187" s="293"/>
      <c r="AA1187" s="293"/>
      <c r="AB1187" s="293"/>
      <c r="AC1187" s="293"/>
      <c r="AD1187" s="293"/>
      <c r="AE1187" s="293"/>
      <c r="AF1187" s="293"/>
      <c r="AG1187" s="293"/>
      <c r="AH1187" s="293"/>
      <c r="AI1187" s="293"/>
    </row>
    <row r="1188" spans="1:35" ht="22.5" customHeight="1">
      <c r="A1188" s="293"/>
      <c r="B1188" s="293"/>
      <c r="C1188" s="293"/>
      <c r="D1188" s="293"/>
      <c r="E1188" s="293"/>
      <c r="F1188" s="293"/>
      <c r="G1188" s="293"/>
      <c r="H1188" s="293"/>
      <c r="I1188" s="293"/>
      <c r="J1188" s="293"/>
      <c r="K1188" s="293"/>
      <c r="L1188" s="293"/>
      <c r="M1188" s="293"/>
      <c r="N1188" s="293"/>
      <c r="O1188" s="293"/>
      <c r="P1188" s="293"/>
      <c r="Q1188" s="293"/>
      <c r="R1188" s="293"/>
      <c r="S1188" s="293"/>
      <c r="T1188" s="293"/>
      <c r="U1188" s="293"/>
      <c r="V1188" s="293"/>
      <c r="W1188" s="293"/>
      <c r="X1188" s="293"/>
      <c r="Y1188" s="293"/>
      <c r="Z1188" s="293"/>
      <c r="AA1188" s="293"/>
      <c r="AB1188" s="293"/>
      <c r="AC1188" s="293"/>
      <c r="AD1188" s="293"/>
      <c r="AE1188" s="293"/>
      <c r="AF1188" s="293"/>
      <c r="AG1188" s="293"/>
      <c r="AH1188" s="293"/>
      <c r="AI1188" s="293"/>
    </row>
    <row r="1189" spans="1:35" ht="20.100000000000001" customHeight="1">
      <c r="A1189" s="293"/>
      <c r="B1189" s="293"/>
      <c r="C1189" s="293"/>
      <c r="D1189" s="293"/>
      <c r="E1189" s="293"/>
      <c r="F1189" s="293"/>
      <c r="G1189" s="293"/>
      <c r="H1189" s="293"/>
      <c r="I1189" s="293"/>
      <c r="J1189" s="293"/>
      <c r="K1189" s="293"/>
      <c r="L1189" s="293"/>
      <c r="M1189" s="293"/>
      <c r="N1189" s="725"/>
      <c r="O1189" s="725"/>
      <c r="P1189" s="748"/>
      <c r="Q1189" s="748"/>
      <c r="R1189" s="335"/>
      <c r="S1189" s="293"/>
      <c r="T1189" s="293"/>
      <c r="U1189" s="293"/>
      <c r="V1189" s="293"/>
      <c r="W1189" s="293"/>
      <c r="X1189" s="293"/>
      <c r="Y1189" s="293"/>
      <c r="Z1189" s="293"/>
      <c r="AA1189" s="293"/>
      <c r="AB1189" s="293"/>
      <c r="AC1189" s="293"/>
      <c r="AD1189" s="293"/>
      <c r="AE1189" s="293"/>
      <c r="AF1189" s="293"/>
      <c r="AG1189" s="293"/>
      <c r="AH1189" s="293"/>
      <c r="AI1189" s="293"/>
    </row>
    <row r="1190" spans="1:35" ht="20.100000000000001" customHeight="1">
      <c r="A1190" s="293"/>
      <c r="B1190" s="293"/>
      <c r="C1190" s="740"/>
      <c r="D1190" s="740"/>
      <c r="E1190" s="740"/>
      <c r="F1190" s="740"/>
      <c r="G1190" s="740"/>
      <c r="H1190" s="740"/>
      <c r="I1190" s="740"/>
      <c r="J1190" s="740"/>
      <c r="K1190" s="740"/>
      <c r="L1190" s="740"/>
      <c r="M1190" s="740"/>
      <c r="N1190" s="740"/>
      <c r="O1190" s="293"/>
      <c r="P1190" s="293"/>
      <c r="Q1190" s="293"/>
      <c r="R1190" s="293"/>
      <c r="S1190" s="293"/>
      <c r="T1190" s="293"/>
      <c r="U1190" s="293"/>
      <c r="V1190" s="293"/>
      <c r="W1190" s="293"/>
      <c r="X1190" s="293"/>
      <c r="Y1190" s="293"/>
      <c r="Z1190" s="293"/>
      <c r="AA1190" s="293"/>
      <c r="AB1190" s="293"/>
      <c r="AC1190" s="293"/>
      <c r="AD1190" s="293"/>
      <c r="AE1190" s="293"/>
      <c r="AF1190" s="293"/>
      <c r="AG1190" s="293"/>
      <c r="AH1190" s="293"/>
      <c r="AI1190" s="293"/>
    </row>
    <row r="1191" spans="1:35" ht="20.100000000000001" customHeight="1">
      <c r="A1191" s="293"/>
      <c r="B1191" s="293"/>
      <c r="C1191" s="293"/>
      <c r="D1191" s="293"/>
      <c r="E1191" s="293"/>
      <c r="F1191" s="293"/>
      <c r="G1191" s="293"/>
      <c r="H1191" s="293"/>
      <c r="I1191" s="293"/>
      <c r="J1191" s="293"/>
      <c r="K1191" s="293"/>
      <c r="L1191" s="293"/>
      <c r="M1191" s="293"/>
      <c r="N1191" s="293"/>
      <c r="O1191" s="293"/>
      <c r="P1191" s="293"/>
      <c r="Q1191" s="293"/>
      <c r="R1191" s="293"/>
      <c r="S1191" s="293"/>
      <c r="T1191" s="293"/>
      <c r="U1191" s="293"/>
      <c r="V1191" s="293"/>
      <c r="W1191" s="293"/>
      <c r="X1191" s="293"/>
      <c r="Y1191" s="293"/>
      <c r="Z1191" s="293"/>
      <c r="AA1191" s="293"/>
      <c r="AB1191" s="293"/>
      <c r="AC1191" s="293"/>
      <c r="AD1191" s="293"/>
      <c r="AE1191" s="293"/>
      <c r="AF1191" s="293"/>
      <c r="AG1191" s="293"/>
      <c r="AH1191" s="293"/>
      <c r="AI1191" s="293"/>
    </row>
    <row r="1192" spans="1:35" ht="23.1" customHeight="1">
      <c r="A1192" s="293"/>
      <c r="B1192" s="293"/>
      <c r="C1192" s="296"/>
      <c r="D1192" s="749"/>
      <c r="E1192" s="749"/>
      <c r="F1192" s="749"/>
      <c r="G1192" s="749"/>
      <c r="H1192" s="749"/>
      <c r="I1192" s="712"/>
      <c r="J1192" s="712"/>
      <c r="K1192" s="296"/>
      <c r="L1192" s="296"/>
      <c r="M1192" s="296"/>
      <c r="N1192" s="293"/>
      <c r="O1192" s="293"/>
      <c r="P1192" s="293"/>
      <c r="Q1192" s="293"/>
      <c r="R1192" s="293"/>
      <c r="S1192" s="293"/>
      <c r="T1192" s="293"/>
      <c r="U1192" s="293"/>
      <c r="V1192" s="293"/>
      <c r="W1192" s="293"/>
      <c r="X1192" s="293"/>
      <c r="Y1192" s="293"/>
      <c r="Z1192" s="293"/>
      <c r="AA1192" s="293"/>
      <c r="AB1192" s="293"/>
      <c r="AC1192" s="293"/>
      <c r="AD1192" s="293"/>
      <c r="AE1192" s="293"/>
      <c r="AF1192" s="293"/>
      <c r="AG1192" s="293"/>
      <c r="AH1192" s="293"/>
      <c r="AI1192" s="293"/>
    </row>
    <row r="1193" spans="1:35" ht="20.100000000000001" customHeight="1">
      <c r="A1193" s="293"/>
      <c r="B1193" s="293"/>
      <c r="C1193" s="293"/>
      <c r="D1193" s="294"/>
      <c r="E1193" s="294"/>
      <c r="F1193" s="294"/>
      <c r="G1193" s="294"/>
      <c r="H1193" s="294"/>
      <c r="I1193" s="294"/>
      <c r="J1193" s="294"/>
      <c r="K1193" s="293"/>
      <c r="L1193" s="293"/>
      <c r="M1193" s="293"/>
      <c r="N1193" s="293"/>
      <c r="O1193" s="293"/>
      <c r="P1193" s="293"/>
      <c r="Q1193" s="293"/>
      <c r="R1193" s="293"/>
      <c r="S1193" s="293"/>
      <c r="T1193" s="293"/>
      <c r="U1193" s="293"/>
      <c r="V1193" s="293"/>
      <c r="W1193" s="293"/>
      <c r="X1193" s="293"/>
      <c r="Y1193" s="293"/>
      <c r="Z1193" s="293"/>
      <c r="AA1193" s="293"/>
      <c r="AB1193" s="293"/>
      <c r="AC1193" s="293"/>
      <c r="AD1193" s="293"/>
      <c r="AE1193" s="293"/>
      <c r="AF1193" s="293"/>
      <c r="AG1193" s="293"/>
      <c r="AH1193" s="293"/>
      <c r="AI1193" s="293"/>
    </row>
    <row r="1194" spans="1:35" ht="23.1" customHeight="1">
      <c r="A1194" s="293"/>
      <c r="B1194" s="293"/>
      <c r="C1194" s="295"/>
      <c r="D1194" s="736"/>
      <c r="E1194" s="736"/>
      <c r="F1194" s="736"/>
      <c r="G1194" s="736"/>
      <c r="H1194" s="736"/>
      <c r="I1194" s="736"/>
      <c r="J1194" s="736"/>
      <c r="K1194" s="296"/>
      <c r="L1194" s="295"/>
      <c r="M1194" s="295"/>
      <c r="N1194" s="295"/>
      <c r="O1194" s="293"/>
      <c r="P1194" s="293"/>
      <c r="Q1194" s="293"/>
      <c r="R1194" s="293"/>
      <c r="S1194" s="293"/>
      <c r="T1194" s="293"/>
      <c r="U1194" s="293"/>
      <c r="V1194" s="293"/>
      <c r="W1194" s="293"/>
      <c r="X1194" s="293"/>
      <c r="Y1194" s="293"/>
      <c r="Z1194" s="293"/>
      <c r="AA1194" s="293"/>
      <c r="AB1194" s="293"/>
      <c r="AC1194" s="293"/>
      <c r="AD1194" s="293"/>
      <c r="AE1194" s="293"/>
      <c r="AF1194" s="293"/>
      <c r="AG1194" s="293"/>
      <c r="AH1194" s="293"/>
      <c r="AI1194" s="293"/>
    </row>
    <row r="1195" spans="1:35" ht="20.100000000000001" customHeight="1">
      <c r="A1195" s="293"/>
      <c r="B1195" s="293"/>
      <c r="C1195" s="293"/>
      <c r="D1195" s="735"/>
      <c r="E1195" s="735"/>
      <c r="F1195" s="735"/>
      <c r="G1195" s="735"/>
      <c r="H1195" s="735"/>
      <c r="I1195" s="735"/>
      <c r="J1195" s="735"/>
      <c r="K1195" s="298"/>
      <c r="L1195" s="298"/>
      <c r="M1195" s="298"/>
      <c r="N1195" s="298"/>
      <c r="O1195" s="298"/>
      <c r="P1195" s="298"/>
      <c r="Q1195" s="298"/>
      <c r="R1195" s="298"/>
      <c r="S1195" s="293"/>
      <c r="T1195" s="293"/>
      <c r="U1195" s="293"/>
      <c r="V1195" s="293"/>
      <c r="W1195" s="293"/>
      <c r="X1195" s="293"/>
      <c r="Y1195" s="293"/>
      <c r="Z1195" s="293"/>
      <c r="AA1195" s="293"/>
      <c r="AB1195" s="293"/>
      <c r="AC1195" s="293"/>
      <c r="AD1195" s="293"/>
      <c r="AE1195" s="293"/>
      <c r="AF1195" s="293"/>
      <c r="AG1195" s="293"/>
      <c r="AH1195" s="293"/>
      <c r="AI1195" s="293"/>
    </row>
    <row r="1196" spans="1:35" ht="20.100000000000001" customHeight="1">
      <c r="A1196" s="293"/>
      <c r="B1196" s="293"/>
      <c r="C1196" s="293"/>
      <c r="D1196" s="293"/>
      <c r="E1196" s="293"/>
      <c r="F1196" s="293"/>
      <c r="G1196" s="293"/>
      <c r="H1196" s="293"/>
      <c r="I1196" s="293"/>
      <c r="J1196" s="293"/>
      <c r="K1196" s="293"/>
      <c r="L1196" s="293"/>
      <c r="M1196" s="293"/>
      <c r="N1196" s="293"/>
      <c r="O1196" s="293"/>
      <c r="P1196" s="293"/>
      <c r="Q1196" s="293"/>
      <c r="R1196" s="293"/>
      <c r="S1196" s="293"/>
      <c r="T1196" s="293"/>
      <c r="U1196" s="293"/>
      <c r="V1196" s="293"/>
      <c r="W1196" s="293"/>
      <c r="X1196" s="293"/>
      <c r="Y1196" s="293"/>
      <c r="Z1196" s="293"/>
      <c r="AA1196" s="293"/>
      <c r="AB1196" s="293"/>
      <c r="AC1196" s="293"/>
      <c r="AD1196" s="293"/>
      <c r="AE1196" s="293"/>
      <c r="AF1196" s="293"/>
      <c r="AG1196" s="293"/>
      <c r="AH1196" s="293"/>
      <c r="AI1196" s="293"/>
    </row>
    <row r="1197" spans="1:35" ht="20.100000000000001" customHeight="1">
      <c r="A1197" s="293"/>
      <c r="B1197" s="293"/>
      <c r="C1197" s="293"/>
      <c r="D1197" s="293"/>
      <c r="E1197" s="293"/>
      <c r="F1197" s="728"/>
      <c r="G1197" s="728"/>
      <c r="H1197" s="728"/>
      <c r="I1197" s="728"/>
      <c r="J1197" s="728"/>
      <c r="K1197" s="734"/>
      <c r="L1197" s="734"/>
      <c r="M1197" s="734"/>
      <c r="N1197" s="734"/>
      <c r="O1197" s="734"/>
      <c r="P1197" s="734"/>
      <c r="Q1197" s="734"/>
      <c r="R1197" s="336"/>
      <c r="S1197" s="293"/>
      <c r="T1197" s="293"/>
      <c r="U1197" s="293"/>
      <c r="V1197" s="293"/>
      <c r="W1197" s="293"/>
      <c r="X1197" s="293"/>
      <c r="Y1197" s="293"/>
      <c r="Z1197" s="293"/>
      <c r="AA1197" s="293"/>
      <c r="AB1197" s="293"/>
      <c r="AC1197" s="293"/>
      <c r="AD1197" s="293"/>
      <c r="AE1197" s="293"/>
      <c r="AF1197" s="293"/>
      <c r="AG1197" s="293"/>
      <c r="AH1197" s="293"/>
      <c r="AI1197" s="293"/>
    </row>
    <row r="1198" spans="1:35" ht="20.100000000000001" customHeight="1">
      <c r="A1198" s="293"/>
      <c r="B1198" s="293"/>
      <c r="C1198" s="293"/>
      <c r="D1198" s="293"/>
      <c r="E1198" s="293"/>
      <c r="F1198" s="293"/>
      <c r="G1198" s="293"/>
      <c r="H1198" s="293"/>
      <c r="I1198" s="293"/>
      <c r="J1198" s="293"/>
      <c r="K1198" s="293"/>
      <c r="L1198" s="293"/>
      <c r="M1198" s="293"/>
      <c r="N1198" s="293"/>
      <c r="O1198" s="293"/>
      <c r="P1198" s="293"/>
      <c r="Q1198" s="293"/>
      <c r="R1198" s="293"/>
      <c r="S1198" s="293"/>
      <c r="T1198" s="293"/>
      <c r="U1198" s="293"/>
      <c r="V1198" s="293"/>
      <c r="W1198" s="293"/>
      <c r="X1198" s="293"/>
      <c r="Y1198" s="293"/>
      <c r="Z1198" s="293"/>
      <c r="AA1198" s="293"/>
      <c r="AB1198" s="293"/>
      <c r="AC1198" s="293"/>
      <c r="AD1198" s="293"/>
      <c r="AE1198" s="293"/>
      <c r="AF1198" s="293"/>
      <c r="AG1198" s="293"/>
      <c r="AH1198" s="293"/>
      <c r="AI1198" s="293"/>
    </row>
    <row r="1199" spans="1:35" ht="20.100000000000001" customHeight="1">
      <c r="A1199" s="293"/>
      <c r="B1199" s="293"/>
      <c r="C1199" s="293"/>
      <c r="D1199" s="293"/>
      <c r="E1199" s="293"/>
      <c r="F1199" s="726"/>
      <c r="G1199" s="726"/>
      <c r="H1199" s="726"/>
      <c r="I1199" s="726"/>
      <c r="J1199" s="726"/>
      <c r="K1199" s="726"/>
      <c r="L1199" s="726"/>
      <c r="M1199" s="726"/>
      <c r="N1199" s="727"/>
      <c r="O1199" s="727"/>
      <c r="P1199" s="727"/>
      <c r="Q1199" s="293"/>
      <c r="R1199" s="293"/>
      <c r="S1199" s="293"/>
      <c r="T1199" s="293"/>
      <c r="U1199" s="293"/>
      <c r="V1199" s="293"/>
      <c r="W1199" s="293"/>
      <c r="X1199" s="293"/>
      <c r="Y1199" s="293"/>
      <c r="Z1199" s="293"/>
      <c r="AA1199" s="293"/>
      <c r="AB1199" s="293"/>
      <c r="AC1199" s="293"/>
      <c r="AD1199" s="293"/>
      <c r="AE1199" s="293"/>
      <c r="AF1199" s="293"/>
      <c r="AG1199" s="293"/>
      <c r="AH1199" s="293"/>
      <c r="AI1199" s="293"/>
    </row>
    <row r="1200" spans="1:35" ht="20.100000000000001" customHeight="1">
      <c r="A1200" s="293"/>
      <c r="B1200" s="293"/>
      <c r="C1200" s="293"/>
      <c r="D1200" s="293"/>
      <c r="E1200" s="293"/>
      <c r="F1200" s="726"/>
      <c r="G1200" s="726"/>
      <c r="H1200" s="726"/>
      <c r="I1200" s="726"/>
      <c r="J1200" s="726"/>
      <c r="K1200" s="726"/>
      <c r="L1200" s="726"/>
      <c r="M1200" s="726"/>
      <c r="N1200" s="727"/>
      <c r="O1200" s="727"/>
      <c r="P1200" s="727"/>
      <c r="Q1200" s="293"/>
      <c r="R1200" s="293"/>
      <c r="S1200" s="293"/>
      <c r="T1200" s="293"/>
      <c r="U1200" s="293"/>
      <c r="V1200" s="293"/>
      <c r="W1200" s="293"/>
      <c r="X1200" s="293"/>
      <c r="Y1200" s="293"/>
      <c r="Z1200" s="293"/>
      <c r="AA1200" s="293"/>
      <c r="AB1200" s="293"/>
      <c r="AC1200" s="293"/>
      <c r="AD1200" s="293"/>
      <c r="AE1200" s="293"/>
      <c r="AF1200" s="293"/>
      <c r="AG1200" s="293"/>
      <c r="AH1200" s="293"/>
      <c r="AI1200" s="293"/>
    </row>
    <row r="1201" spans="1:35" ht="20.100000000000001" customHeight="1">
      <c r="A1201" s="293"/>
      <c r="B1201" s="293"/>
      <c r="C1201" s="293"/>
      <c r="D1201" s="293"/>
      <c r="E1201" s="293"/>
      <c r="F1201" s="726"/>
      <c r="G1201" s="726"/>
      <c r="H1201" s="726"/>
      <c r="I1201" s="726"/>
      <c r="J1201" s="726"/>
      <c r="K1201" s="726"/>
      <c r="L1201" s="726"/>
      <c r="M1201" s="726"/>
      <c r="N1201" s="727"/>
      <c r="O1201" s="727"/>
      <c r="P1201" s="727"/>
      <c r="Q1201" s="293"/>
      <c r="R1201" s="293"/>
      <c r="S1201" s="293"/>
      <c r="T1201" s="293"/>
      <c r="U1201" s="293"/>
      <c r="V1201" s="293"/>
      <c r="W1201" s="293"/>
      <c r="X1201" s="293"/>
      <c r="Y1201" s="293"/>
      <c r="Z1201" s="293"/>
      <c r="AA1201" s="293"/>
      <c r="AB1201" s="293"/>
      <c r="AC1201" s="293"/>
      <c r="AD1201" s="293"/>
      <c r="AE1201" s="293"/>
      <c r="AF1201" s="293"/>
      <c r="AG1201" s="293"/>
      <c r="AH1201" s="293"/>
      <c r="AI1201" s="293"/>
    </row>
    <row r="1202" spans="1:35" ht="20.100000000000001" customHeight="1">
      <c r="A1202" s="293"/>
      <c r="B1202" s="293"/>
      <c r="C1202" s="293"/>
      <c r="D1202" s="293"/>
      <c r="E1202" s="293"/>
      <c r="F1202" s="293"/>
      <c r="G1202" s="293"/>
      <c r="H1202" s="293"/>
      <c r="I1202" s="293"/>
      <c r="J1202" s="293"/>
      <c r="K1202" s="293"/>
      <c r="L1202" s="293"/>
      <c r="M1202" s="293"/>
      <c r="N1202" s="293"/>
      <c r="O1202" s="293"/>
      <c r="P1202" s="293"/>
      <c r="Q1202" s="293"/>
      <c r="R1202" s="293"/>
      <c r="S1202" s="293"/>
      <c r="T1202" s="293"/>
      <c r="U1202" s="293"/>
      <c r="V1202" s="293"/>
      <c r="W1202" s="293"/>
      <c r="X1202" s="293"/>
      <c r="Y1202" s="293"/>
      <c r="Z1202" s="293"/>
      <c r="AA1202" s="293"/>
      <c r="AB1202" s="293"/>
      <c r="AC1202" s="293"/>
      <c r="AD1202" s="293"/>
      <c r="AE1202" s="293"/>
      <c r="AF1202" s="293"/>
      <c r="AG1202" s="293"/>
      <c r="AH1202" s="293"/>
      <c r="AI1202" s="293"/>
    </row>
    <row r="1203" spans="1:35" ht="22.5" customHeight="1">
      <c r="A1203" s="293"/>
      <c r="B1203" s="293"/>
      <c r="C1203" s="293"/>
      <c r="D1203" s="293"/>
      <c r="E1203" s="293"/>
      <c r="F1203" s="293"/>
      <c r="G1203" s="293"/>
      <c r="H1203" s="293"/>
      <c r="I1203" s="293"/>
      <c r="J1203" s="293"/>
      <c r="K1203" s="293"/>
      <c r="L1203" s="293"/>
      <c r="M1203" s="293"/>
      <c r="N1203" s="293"/>
      <c r="O1203" s="293"/>
      <c r="P1203" s="293"/>
      <c r="Q1203" s="293"/>
      <c r="R1203" s="293"/>
      <c r="S1203" s="293"/>
      <c r="T1203" s="293"/>
      <c r="U1203" s="293"/>
      <c r="V1203" s="293"/>
      <c r="W1203" s="293"/>
      <c r="X1203" s="293"/>
      <c r="Y1203" s="293"/>
      <c r="Z1203" s="293"/>
      <c r="AA1203" s="293"/>
      <c r="AB1203" s="293"/>
      <c r="AC1203" s="293"/>
      <c r="AD1203" s="293"/>
      <c r="AE1203" s="293"/>
      <c r="AF1203" s="293"/>
      <c r="AG1203" s="293"/>
      <c r="AH1203" s="293"/>
      <c r="AI1203" s="293"/>
    </row>
    <row r="1204" spans="1:35" ht="22.5" customHeight="1">
      <c r="A1204" s="293"/>
      <c r="B1204" s="293"/>
      <c r="C1204" s="293"/>
      <c r="D1204" s="293"/>
      <c r="E1204" s="293"/>
      <c r="F1204" s="293"/>
      <c r="G1204" s="293"/>
      <c r="H1204" s="293"/>
      <c r="I1204" s="293"/>
      <c r="J1204" s="293"/>
      <c r="K1204" s="293"/>
      <c r="L1204" s="293"/>
      <c r="M1204" s="293"/>
      <c r="N1204" s="293"/>
      <c r="O1204" s="293"/>
      <c r="P1204" s="293"/>
      <c r="Q1204" s="293"/>
      <c r="R1204" s="293"/>
      <c r="S1204" s="293"/>
      <c r="T1204" s="293"/>
      <c r="U1204" s="293"/>
      <c r="V1204" s="293"/>
      <c r="W1204" s="293"/>
      <c r="X1204" s="293"/>
      <c r="Y1204" s="293"/>
      <c r="Z1204" s="293"/>
      <c r="AA1204" s="293"/>
      <c r="AB1204" s="293"/>
      <c r="AC1204" s="293"/>
      <c r="AD1204" s="293"/>
      <c r="AE1204" s="293"/>
      <c r="AF1204" s="293"/>
      <c r="AG1204" s="293"/>
      <c r="AH1204" s="293"/>
      <c r="AI1204" s="293"/>
    </row>
    <row r="1205" spans="1:35" ht="20.100000000000001" customHeight="1">
      <c r="A1205" s="293"/>
      <c r="B1205" s="293"/>
      <c r="C1205" s="293"/>
      <c r="D1205" s="293"/>
      <c r="E1205" s="293"/>
      <c r="F1205" s="293"/>
      <c r="G1205" s="293"/>
      <c r="H1205" s="293"/>
      <c r="I1205" s="293"/>
      <c r="J1205" s="293"/>
      <c r="K1205" s="293"/>
      <c r="L1205" s="293"/>
      <c r="M1205" s="293"/>
      <c r="N1205" s="725"/>
      <c r="O1205" s="725"/>
      <c r="P1205" s="748"/>
      <c r="Q1205" s="748"/>
      <c r="R1205" s="335"/>
      <c r="S1205" s="293"/>
      <c r="T1205" s="293"/>
      <c r="U1205" s="293"/>
      <c r="V1205" s="293"/>
      <c r="W1205" s="293"/>
      <c r="X1205" s="293"/>
      <c r="Y1205" s="293"/>
      <c r="Z1205" s="293"/>
      <c r="AA1205" s="293"/>
      <c r="AB1205" s="293"/>
      <c r="AC1205" s="293"/>
      <c r="AD1205" s="293"/>
      <c r="AE1205" s="293"/>
      <c r="AF1205" s="293"/>
      <c r="AG1205" s="293"/>
      <c r="AH1205" s="293"/>
      <c r="AI1205" s="293"/>
    </row>
    <row r="1206" spans="1:35" ht="23.1" customHeight="1">
      <c r="A1206" s="293"/>
      <c r="B1206" s="293"/>
      <c r="C1206" s="719"/>
      <c r="D1206" s="719"/>
      <c r="E1206" s="719"/>
      <c r="F1206" s="719"/>
      <c r="G1206" s="719"/>
      <c r="H1206" s="719"/>
      <c r="I1206" s="719"/>
      <c r="J1206" s="719"/>
      <c r="K1206" s="719"/>
      <c r="L1206" s="719"/>
      <c r="M1206" s="719"/>
      <c r="N1206" s="297"/>
      <c r="O1206" s="293"/>
      <c r="P1206" s="293"/>
      <c r="Q1206" s="293"/>
      <c r="R1206" s="293"/>
      <c r="S1206" s="293"/>
      <c r="T1206" s="293"/>
      <c r="U1206" s="293"/>
      <c r="V1206" s="293"/>
      <c r="W1206" s="293"/>
      <c r="X1206" s="293"/>
      <c r="Y1206" s="293"/>
      <c r="Z1206" s="293"/>
      <c r="AA1206" s="293"/>
      <c r="AB1206" s="293"/>
      <c r="AC1206" s="293"/>
      <c r="AD1206" s="293"/>
      <c r="AE1206" s="293"/>
      <c r="AF1206" s="293"/>
      <c r="AG1206" s="293"/>
      <c r="AH1206" s="293"/>
      <c r="AI1206" s="293"/>
    </row>
    <row r="1207" spans="1:35" ht="20.100000000000001" customHeight="1">
      <c r="A1207" s="293"/>
      <c r="B1207" s="293"/>
      <c r="C1207" s="293"/>
      <c r="D1207" s="293"/>
      <c r="E1207" s="293"/>
      <c r="F1207" s="293"/>
      <c r="G1207" s="293"/>
      <c r="H1207" s="293"/>
      <c r="I1207" s="293"/>
      <c r="J1207" s="293"/>
      <c r="K1207" s="293"/>
      <c r="L1207" s="293"/>
      <c r="M1207" s="293"/>
      <c r="N1207" s="293"/>
      <c r="O1207" s="293"/>
      <c r="P1207" s="293"/>
      <c r="Q1207" s="293"/>
      <c r="R1207" s="293"/>
      <c r="S1207" s="293"/>
      <c r="T1207" s="293"/>
      <c r="U1207" s="293"/>
      <c r="V1207" s="293"/>
      <c r="W1207" s="293"/>
      <c r="X1207" s="293"/>
      <c r="Y1207" s="293"/>
      <c r="Z1207" s="293"/>
      <c r="AA1207" s="293"/>
      <c r="AB1207" s="293"/>
      <c r="AC1207" s="293"/>
      <c r="AD1207" s="293"/>
      <c r="AE1207" s="293"/>
      <c r="AF1207" s="293"/>
      <c r="AG1207" s="293"/>
      <c r="AH1207" s="293"/>
      <c r="AI1207" s="293"/>
    </row>
    <row r="1208" spans="1:35" ht="23.1" customHeight="1">
      <c r="A1208" s="293"/>
      <c r="B1208" s="293"/>
      <c r="C1208" s="296"/>
      <c r="D1208" s="749"/>
      <c r="E1208" s="749"/>
      <c r="F1208" s="749"/>
      <c r="G1208" s="749"/>
      <c r="H1208" s="749"/>
      <c r="I1208" s="712"/>
      <c r="J1208" s="712"/>
      <c r="K1208" s="296"/>
      <c r="L1208" s="296"/>
      <c r="M1208" s="296"/>
      <c r="N1208" s="293"/>
      <c r="O1208" s="293"/>
      <c r="P1208" s="293"/>
      <c r="Q1208" s="293"/>
      <c r="R1208" s="293"/>
      <c r="S1208" s="293"/>
      <c r="T1208" s="293"/>
      <c r="U1208" s="293"/>
      <c r="V1208" s="293"/>
      <c r="W1208" s="293"/>
      <c r="X1208" s="293"/>
      <c r="Y1208" s="293"/>
      <c r="Z1208" s="293"/>
      <c r="AA1208" s="293"/>
      <c r="AB1208" s="293"/>
      <c r="AC1208" s="293"/>
      <c r="AD1208" s="293"/>
      <c r="AE1208" s="293"/>
      <c r="AF1208" s="293"/>
      <c r="AG1208" s="293"/>
      <c r="AH1208" s="293"/>
      <c r="AI1208" s="293"/>
    </row>
    <row r="1209" spans="1:35" ht="20.100000000000001" customHeight="1">
      <c r="A1209" s="293"/>
      <c r="B1209" s="293"/>
      <c r="C1209" s="293"/>
      <c r="D1209" s="294"/>
      <c r="E1209" s="294"/>
      <c r="F1209" s="294"/>
      <c r="G1209" s="294"/>
      <c r="H1209" s="294"/>
      <c r="I1209" s="294"/>
      <c r="J1209" s="294"/>
      <c r="K1209" s="293"/>
      <c r="L1209" s="293"/>
      <c r="M1209" s="293"/>
      <c r="N1209" s="293"/>
      <c r="O1209" s="293"/>
      <c r="P1209" s="293"/>
      <c r="Q1209" s="293"/>
      <c r="R1209" s="293"/>
      <c r="S1209" s="293"/>
      <c r="T1209" s="293"/>
      <c r="U1209" s="293"/>
      <c r="V1209" s="293"/>
      <c r="W1209" s="293"/>
      <c r="X1209" s="293"/>
      <c r="Y1209" s="293"/>
      <c r="Z1209" s="293"/>
      <c r="AA1209" s="293"/>
      <c r="AB1209" s="293"/>
      <c r="AC1209" s="293"/>
      <c r="AD1209" s="293"/>
      <c r="AE1209" s="293"/>
      <c r="AF1209" s="293"/>
      <c r="AG1209" s="293"/>
      <c r="AH1209" s="293"/>
      <c r="AI1209" s="293"/>
    </row>
    <row r="1210" spans="1:35" ht="23.1" customHeight="1">
      <c r="A1210" s="293"/>
      <c r="B1210" s="293"/>
      <c r="C1210" s="295"/>
      <c r="D1210" s="736"/>
      <c r="E1210" s="736"/>
      <c r="F1210" s="736"/>
      <c r="G1210" s="736"/>
      <c r="H1210" s="736"/>
      <c r="I1210" s="736"/>
      <c r="J1210" s="736"/>
      <c r="K1210" s="296"/>
      <c r="L1210" s="295"/>
      <c r="M1210" s="295"/>
      <c r="N1210" s="295"/>
      <c r="O1210" s="293"/>
      <c r="P1210" s="293"/>
      <c r="Q1210" s="293"/>
      <c r="R1210" s="293"/>
      <c r="S1210" s="293"/>
      <c r="T1210" s="293"/>
      <c r="U1210" s="293"/>
      <c r="V1210" s="293"/>
      <c r="W1210" s="293"/>
      <c r="X1210" s="293"/>
      <c r="Y1210" s="293"/>
      <c r="Z1210" s="293"/>
      <c r="AA1210" s="293"/>
      <c r="AB1210" s="293"/>
      <c r="AC1210" s="293"/>
      <c r="AD1210" s="293"/>
      <c r="AE1210" s="293"/>
      <c r="AF1210" s="293"/>
      <c r="AG1210" s="293"/>
      <c r="AH1210" s="293"/>
      <c r="AI1210" s="293"/>
    </row>
    <row r="1211" spans="1:35" ht="20.100000000000001" customHeight="1">
      <c r="A1211" s="293"/>
      <c r="B1211" s="293"/>
      <c r="C1211" s="293"/>
      <c r="D1211" s="735"/>
      <c r="E1211" s="735"/>
      <c r="F1211" s="735"/>
      <c r="G1211" s="735"/>
      <c r="H1211" s="735"/>
      <c r="I1211" s="735"/>
      <c r="J1211" s="735"/>
      <c r="K1211" s="298"/>
      <c r="L1211" s="298"/>
      <c r="M1211" s="298"/>
      <c r="N1211" s="298"/>
      <c r="O1211" s="298"/>
      <c r="P1211" s="298"/>
      <c r="Q1211" s="298"/>
      <c r="R1211" s="298"/>
      <c r="S1211" s="293"/>
      <c r="T1211" s="293"/>
      <c r="U1211" s="293"/>
      <c r="V1211" s="293"/>
      <c r="W1211" s="293"/>
      <c r="X1211" s="293"/>
      <c r="Y1211" s="293"/>
      <c r="Z1211" s="293"/>
      <c r="AA1211" s="293"/>
      <c r="AB1211" s="293"/>
      <c r="AC1211" s="293"/>
      <c r="AD1211" s="293"/>
      <c r="AE1211" s="293"/>
      <c r="AF1211" s="293"/>
      <c r="AG1211" s="293"/>
      <c r="AH1211" s="293"/>
      <c r="AI1211" s="293"/>
    </row>
    <row r="1212" spans="1:35" ht="20.100000000000001" customHeight="1">
      <c r="A1212" s="293"/>
      <c r="B1212" s="293"/>
      <c r="C1212" s="293"/>
      <c r="D1212" s="293"/>
      <c r="E1212" s="293"/>
      <c r="F1212" s="293"/>
      <c r="G1212" s="293"/>
      <c r="H1212" s="293"/>
      <c r="I1212" s="293"/>
      <c r="J1212" s="293"/>
      <c r="K1212" s="293"/>
      <c r="L1212" s="293"/>
      <c r="M1212" s="293"/>
      <c r="N1212" s="293"/>
      <c r="O1212" s="293"/>
      <c r="P1212" s="293"/>
      <c r="Q1212" s="293"/>
      <c r="R1212" s="293"/>
      <c r="S1212" s="293"/>
      <c r="T1212" s="293"/>
      <c r="U1212" s="293"/>
      <c r="V1212" s="293"/>
      <c r="W1212" s="293"/>
      <c r="X1212" s="293"/>
      <c r="Y1212" s="293"/>
      <c r="Z1212" s="293"/>
      <c r="AA1212" s="293"/>
      <c r="AB1212" s="293"/>
      <c r="AC1212" s="293"/>
      <c r="AD1212" s="293"/>
      <c r="AE1212" s="293"/>
      <c r="AF1212" s="293"/>
      <c r="AG1212" s="293"/>
      <c r="AH1212" s="293"/>
      <c r="AI1212" s="293"/>
    </row>
    <row r="1213" spans="1:35" ht="20.100000000000001" customHeight="1">
      <c r="A1213" s="293"/>
      <c r="B1213" s="293"/>
      <c r="C1213" s="293"/>
      <c r="D1213" s="293"/>
      <c r="E1213" s="293"/>
      <c r="F1213" s="728"/>
      <c r="G1213" s="728"/>
      <c r="H1213" s="728"/>
      <c r="I1213" s="728"/>
      <c r="J1213" s="728"/>
      <c r="K1213" s="734"/>
      <c r="L1213" s="734"/>
      <c r="M1213" s="734"/>
      <c r="N1213" s="734"/>
      <c r="O1213" s="734"/>
      <c r="P1213" s="734"/>
      <c r="Q1213" s="734"/>
      <c r="R1213" s="336"/>
      <c r="S1213" s="293"/>
      <c r="T1213" s="293"/>
      <c r="U1213" s="293"/>
      <c r="V1213" s="293"/>
      <c r="W1213" s="293"/>
      <c r="X1213" s="293"/>
      <c r="Y1213" s="293"/>
      <c r="Z1213" s="293"/>
      <c r="AA1213" s="293"/>
      <c r="AB1213" s="293"/>
      <c r="AC1213" s="293"/>
      <c r="AD1213" s="293"/>
      <c r="AE1213" s="293"/>
      <c r="AF1213" s="293"/>
      <c r="AG1213" s="293"/>
      <c r="AH1213" s="293"/>
      <c r="AI1213" s="293"/>
    </row>
    <row r="1214" spans="1:35" ht="20.100000000000001" customHeight="1">
      <c r="A1214" s="293"/>
      <c r="B1214" s="293"/>
      <c r="C1214" s="293"/>
      <c r="D1214" s="293"/>
      <c r="E1214" s="293"/>
      <c r="F1214" s="293"/>
      <c r="G1214" s="293"/>
      <c r="H1214" s="293"/>
      <c r="I1214" s="293"/>
      <c r="J1214" s="293"/>
      <c r="K1214" s="293"/>
      <c r="L1214" s="293"/>
      <c r="M1214" s="293"/>
      <c r="N1214" s="293"/>
      <c r="O1214" s="293"/>
      <c r="P1214" s="293"/>
      <c r="Q1214" s="293"/>
      <c r="R1214" s="293"/>
      <c r="S1214" s="293"/>
      <c r="T1214" s="293"/>
      <c r="U1214" s="293"/>
      <c r="V1214" s="293"/>
      <c r="W1214" s="293"/>
      <c r="X1214" s="293"/>
      <c r="Y1214" s="293"/>
      <c r="Z1214" s="293"/>
      <c r="AA1214" s="293"/>
      <c r="AB1214" s="293"/>
      <c r="AC1214" s="293"/>
      <c r="AD1214" s="293"/>
      <c r="AE1214" s="293"/>
      <c r="AF1214" s="293"/>
      <c r="AG1214" s="293"/>
      <c r="AH1214" s="293"/>
      <c r="AI1214" s="293"/>
    </row>
    <row r="1215" spans="1:35" ht="20.100000000000001" customHeight="1">
      <c r="A1215" s="293"/>
      <c r="B1215" s="293"/>
      <c r="C1215" s="293"/>
      <c r="D1215" s="293"/>
      <c r="E1215" s="293"/>
      <c r="F1215" s="726"/>
      <c r="G1215" s="726"/>
      <c r="H1215" s="726"/>
      <c r="I1215" s="726"/>
      <c r="J1215" s="726"/>
      <c r="K1215" s="726"/>
      <c r="L1215" s="726"/>
      <c r="M1215" s="726"/>
      <c r="N1215" s="727"/>
      <c r="O1215" s="727"/>
      <c r="P1215" s="727"/>
      <c r="Q1215" s="293"/>
      <c r="R1215" s="293"/>
      <c r="S1215" s="293"/>
      <c r="T1215" s="293"/>
      <c r="U1215" s="293"/>
      <c r="V1215" s="293"/>
      <c r="W1215" s="293"/>
      <c r="X1215" s="293"/>
      <c r="Y1215" s="293"/>
      <c r="Z1215" s="293"/>
      <c r="AA1215" s="293"/>
      <c r="AB1215" s="293"/>
      <c r="AC1215" s="293"/>
      <c r="AD1215" s="293"/>
      <c r="AE1215" s="293"/>
      <c r="AF1215" s="293"/>
      <c r="AG1215" s="293"/>
      <c r="AH1215" s="293"/>
      <c r="AI1215" s="293"/>
    </row>
    <row r="1216" spans="1:35" ht="20.100000000000001" customHeight="1">
      <c r="A1216" s="293"/>
      <c r="B1216" s="293"/>
      <c r="C1216" s="293"/>
      <c r="D1216" s="293"/>
      <c r="E1216" s="293"/>
      <c r="F1216" s="726"/>
      <c r="G1216" s="726"/>
      <c r="H1216" s="726"/>
      <c r="I1216" s="726"/>
      <c r="J1216" s="726"/>
      <c r="K1216" s="726"/>
      <c r="L1216" s="726"/>
      <c r="M1216" s="726"/>
      <c r="N1216" s="727"/>
      <c r="O1216" s="727"/>
      <c r="P1216" s="727"/>
      <c r="Q1216" s="293"/>
      <c r="R1216" s="293"/>
      <c r="S1216" s="293"/>
      <c r="T1216" s="293"/>
      <c r="U1216" s="293"/>
      <c r="V1216" s="293"/>
      <c r="W1216" s="293"/>
      <c r="X1216" s="293"/>
      <c r="Y1216" s="293"/>
      <c r="Z1216" s="293"/>
      <c r="AA1216" s="293"/>
      <c r="AB1216" s="293"/>
      <c r="AC1216" s="293"/>
      <c r="AD1216" s="293"/>
      <c r="AE1216" s="293"/>
      <c r="AF1216" s="293"/>
      <c r="AG1216" s="293"/>
      <c r="AH1216" s="293"/>
      <c r="AI1216" s="293"/>
    </row>
    <row r="1217" spans="1:35" ht="20.100000000000001" customHeight="1">
      <c r="A1217" s="293"/>
      <c r="B1217" s="293"/>
      <c r="C1217" s="293"/>
      <c r="D1217" s="293"/>
      <c r="E1217" s="293"/>
      <c r="F1217" s="726"/>
      <c r="G1217" s="726"/>
      <c r="H1217" s="726"/>
      <c r="I1217" s="726"/>
      <c r="J1217" s="726"/>
      <c r="K1217" s="726"/>
      <c r="L1217" s="726"/>
      <c r="M1217" s="726"/>
      <c r="N1217" s="727"/>
      <c r="O1217" s="727"/>
      <c r="P1217" s="727"/>
      <c r="Q1217" s="293"/>
      <c r="R1217" s="293"/>
      <c r="S1217" s="293"/>
      <c r="T1217" s="293"/>
      <c r="U1217" s="293"/>
      <c r="V1217" s="293"/>
      <c r="W1217" s="293"/>
      <c r="X1217" s="293"/>
      <c r="Y1217" s="293"/>
      <c r="Z1217" s="293"/>
      <c r="AA1217" s="293"/>
      <c r="AB1217" s="293"/>
      <c r="AC1217" s="293"/>
      <c r="AD1217" s="293"/>
      <c r="AE1217" s="293"/>
      <c r="AF1217" s="293"/>
      <c r="AG1217" s="293"/>
      <c r="AH1217" s="293"/>
      <c r="AI1217" s="293"/>
    </row>
    <row r="1218" spans="1:35" ht="20.100000000000001" customHeight="1">
      <c r="A1218" s="293"/>
      <c r="B1218" s="293"/>
      <c r="C1218" s="293"/>
      <c r="D1218" s="293"/>
      <c r="E1218" s="293"/>
      <c r="F1218" s="293"/>
      <c r="G1218" s="293"/>
      <c r="H1218" s="293"/>
      <c r="I1218" s="293"/>
      <c r="J1218" s="293"/>
      <c r="K1218" s="293"/>
      <c r="L1218" s="293"/>
      <c r="M1218" s="293"/>
      <c r="N1218" s="293"/>
      <c r="O1218" s="293"/>
      <c r="P1218" s="293"/>
      <c r="Q1218" s="293"/>
      <c r="R1218" s="293"/>
      <c r="S1218" s="293"/>
      <c r="T1218" s="293"/>
      <c r="U1218" s="293"/>
      <c r="V1218" s="293"/>
      <c r="W1218" s="293"/>
      <c r="X1218" s="293"/>
      <c r="Y1218" s="293"/>
      <c r="Z1218" s="293"/>
      <c r="AA1218" s="293"/>
      <c r="AB1218" s="293"/>
      <c r="AC1218" s="293"/>
      <c r="AD1218" s="293"/>
      <c r="AE1218" s="293"/>
      <c r="AF1218" s="293"/>
      <c r="AG1218" s="293"/>
      <c r="AH1218" s="293"/>
      <c r="AI1218" s="293"/>
    </row>
    <row r="1219" spans="1:35" ht="20.100000000000001" customHeight="1">
      <c r="A1219" s="293"/>
      <c r="B1219" s="293"/>
      <c r="C1219" s="293"/>
      <c r="D1219" s="293"/>
      <c r="E1219" s="293"/>
      <c r="F1219" s="293"/>
      <c r="G1219" s="293"/>
      <c r="H1219" s="293"/>
      <c r="I1219" s="293"/>
      <c r="J1219" s="293"/>
      <c r="K1219" s="293"/>
      <c r="L1219" s="293"/>
      <c r="M1219" s="293"/>
      <c r="N1219" s="725"/>
      <c r="O1219" s="725"/>
      <c r="P1219" s="748"/>
      <c r="Q1219" s="748"/>
      <c r="R1219" s="335"/>
      <c r="S1219" s="293"/>
      <c r="T1219" s="293"/>
      <c r="U1219" s="293"/>
      <c r="V1219" s="293"/>
      <c r="W1219" s="293"/>
      <c r="X1219" s="293"/>
      <c r="Y1219" s="293"/>
      <c r="Z1219" s="293"/>
      <c r="AA1219" s="293"/>
      <c r="AB1219" s="293"/>
      <c r="AC1219" s="293"/>
      <c r="AD1219" s="293"/>
      <c r="AE1219" s="293"/>
      <c r="AF1219" s="293"/>
      <c r="AG1219" s="293"/>
      <c r="AH1219" s="293"/>
      <c r="AI1219" s="293"/>
    </row>
    <row r="1220" spans="1:35" ht="23.1" customHeight="1">
      <c r="A1220" s="293"/>
      <c r="B1220" s="293"/>
      <c r="C1220" s="719"/>
      <c r="D1220" s="719"/>
      <c r="E1220" s="719"/>
      <c r="F1220" s="719"/>
      <c r="G1220" s="719"/>
      <c r="H1220" s="719"/>
      <c r="I1220" s="719"/>
      <c r="J1220" s="719"/>
      <c r="K1220" s="719"/>
      <c r="L1220" s="719"/>
      <c r="M1220" s="719"/>
      <c r="N1220" s="297"/>
      <c r="O1220" s="293"/>
      <c r="P1220" s="293"/>
      <c r="Q1220" s="293"/>
      <c r="R1220" s="293"/>
      <c r="S1220" s="293"/>
      <c r="T1220" s="293"/>
      <c r="U1220" s="293"/>
      <c r="V1220" s="293"/>
      <c r="W1220" s="293"/>
      <c r="X1220" s="293"/>
      <c r="Y1220" s="293"/>
      <c r="Z1220" s="293"/>
      <c r="AA1220" s="293"/>
      <c r="AB1220" s="293"/>
      <c r="AC1220" s="293"/>
      <c r="AD1220" s="293"/>
      <c r="AE1220" s="293"/>
      <c r="AF1220" s="293"/>
      <c r="AG1220" s="293"/>
      <c r="AH1220" s="293"/>
      <c r="AI1220" s="293"/>
    </row>
    <row r="1221" spans="1:35" ht="20.100000000000001" customHeight="1">
      <c r="A1221" s="293"/>
      <c r="B1221" s="293"/>
      <c r="C1221" s="293"/>
      <c r="D1221" s="293"/>
      <c r="E1221" s="293"/>
      <c r="F1221" s="293"/>
      <c r="G1221" s="293"/>
      <c r="H1221" s="293"/>
      <c r="I1221" s="293"/>
      <c r="J1221" s="293"/>
      <c r="K1221" s="293"/>
      <c r="L1221" s="293"/>
      <c r="M1221" s="293"/>
      <c r="N1221" s="293"/>
      <c r="O1221" s="293"/>
      <c r="P1221" s="293"/>
      <c r="Q1221" s="293"/>
      <c r="R1221" s="293"/>
      <c r="S1221" s="293"/>
      <c r="T1221" s="293"/>
      <c r="U1221" s="293"/>
      <c r="V1221" s="293"/>
      <c r="W1221" s="293"/>
      <c r="X1221" s="293"/>
      <c r="Y1221" s="293"/>
      <c r="Z1221" s="293"/>
      <c r="AA1221" s="293"/>
      <c r="AB1221" s="293"/>
      <c r="AC1221" s="293"/>
      <c r="AD1221" s="293"/>
      <c r="AE1221" s="293"/>
      <c r="AF1221" s="293"/>
      <c r="AG1221" s="293"/>
      <c r="AH1221" s="293"/>
      <c r="AI1221" s="293"/>
    </row>
    <row r="1222" spans="1:35" ht="23.1" customHeight="1">
      <c r="A1222" s="293"/>
      <c r="B1222" s="293"/>
      <c r="C1222" s="296"/>
      <c r="D1222" s="749"/>
      <c r="E1222" s="749"/>
      <c r="F1222" s="749"/>
      <c r="G1222" s="749"/>
      <c r="H1222" s="749"/>
      <c r="I1222" s="712"/>
      <c r="J1222" s="712"/>
      <c r="K1222" s="296"/>
      <c r="L1222" s="296"/>
      <c r="M1222" s="296"/>
      <c r="N1222" s="293"/>
      <c r="O1222" s="293"/>
      <c r="P1222" s="293"/>
      <c r="Q1222" s="293"/>
      <c r="R1222" s="293"/>
      <c r="S1222" s="293"/>
      <c r="T1222" s="293"/>
      <c r="U1222" s="293"/>
      <c r="V1222" s="293"/>
      <c r="W1222" s="293"/>
      <c r="X1222" s="293"/>
      <c r="Y1222" s="293"/>
      <c r="Z1222" s="293"/>
      <c r="AA1222" s="293"/>
      <c r="AB1222" s="293"/>
      <c r="AC1222" s="293"/>
      <c r="AD1222" s="293"/>
      <c r="AE1222" s="293"/>
      <c r="AF1222" s="293"/>
      <c r="AG1222" s="293"/>
      <c r="AH1222" s="293"/>
      <c r="AI1222" s="293"/>
    </row>
    <row r="1223" spans="1:35" ht="20.100000000000001" customHeight="1">
      <c r="A1223" s="293"/>
      <c r="B1223" s="293"/>
      <c r="C1223" s="293"/>
      <c r="D1223" s="294"/>
      <c r="E1223" s="294"/>
      <c r="F1223" s="294"/>
      <c r="G1223" s="294"/>
      <c r="H1223" s="294"/>
      <c r="I1223" s="294"/>
      <c r="J1223" s="294"/>
      <c r="K1223" s="293"/>
      <c r="L1223" s="293"/>
      <c r="M1223" s="293"/>
      <c r="N1223" s="293"/>
      <c r="O1223" s="293"/>
      <c r="P1223" s="293"/>
      <c r="Q1223" s="293"/>
      <c r="R1223" s="293"/>
      <c r="S1223" s="293"/>
      <c r="T1223" s="293"/>
      <c r="U1223" s="293"/>
      <c r="V1223" s="293"/>
      <c r="W1223" s="293"/>
      <c r="X1223" s="293"/>
      <c r="Y1223" s="293"/>
      <c r="Z1223" s="293"/>
      <c r="AA1223" s="293"/>
      <c r="AB1223" s="293"/>
      <c r="AC1223" s="293"/>
      <c r="AD1223" s="293"/>
      <c r="AE1223" s="293"/>
      <c r="AF1223" s="293"/>
      <c r="AG1223" s="293"/>
      <c r="AH1223" s="293"/>
      <c r="AI1223" s="293"/>
    </row>
    <row r="1224" spans="1:35" ht="23.1" customHeight="1">
      <c r="A1224" s="293"/>
      <c r="B1224" s="293"/>
      <c r="C1224" s="295"/>
      <c r="D1224" s="736"/>
      <c r="E1224" s="736"/>
      <c r="F1224" s="736"/>
      <c r="G1224" s="736"/>
      <c r="H1224" s="736"/>
      <c r="I1224" s="736"/>
      <c r="J1224" s="736"/>
      <c r="K1224" s="296"/>
      <c r="L1224" s="295"/>
      <c r="M1224" s="295"/>
      <c r="N1224" s="295"/>
      <c r="O1224" s="293"/>
      <c r="P1224" s="293"/>
      <c r="Q1224" s="293"/>
      <c r="R1224" s="293"/>
      <c r="S1224" s="293"/>
      <c r="T1224" s="293"/>
      <c r="U1224" s="293"/>
      <c r="V1224" s="293"/>
      <c r="W1224" s="293"/>
      <c r="X1224" s="293"/>
      <c r="Y1224" s="293"/>
      <c r="Z1224" s="293"/>
      <c r="AA1224" s="293"/>
      <c r="AB1224" s="293"/>
      <c r="AC1224" s="293"/>
      <c r="AD1224" s="293"/>
      <c r="AE1224" s="293"/>
      <c r="AF1224" s="293"/>
      <c r="AG1224" s="293"/>
      <c r="AH1224" s="293"/>
      <c r="AI1224" s="293"/>
    </row>
    <row r="1225" spans="1:35" ht="20.100000000000001" customHeight="1">
      <c r="A1225" s="293"/>
      <c r="B1225" s="293"/>
      <c r="C1225" s="293"/>
      <c r="D1225" s="735"/>
      <c r="E1225" s="735"/>
      <c r="F1225" s="735"/>
      <c r="G1225" s="735"/>
      <c r="H1225" s="735"/>
      <c r="I1225" s="735"/>
      <c r="J1225" s="735"/>
      <c r="K1225" s="298"/>
      <c r="L1225" s="298"/>
      <c r="M1225" s="298"/>
      <c r="N1225" s="298"/>
      <c r="O1225" s="298"/>
      <c r="P1225" s="298"/>
      <c r="Q1225" s="298"/>
      <c r="R1225" s="298"/>
      <c r="S1225" s="293"/>
      <c r="T1225" s="293"/>
      <c r="U1225" s="293"/>
      <c r="V1225" s="293"/>
      <c r="W1225" s="293"/>
      <c r="X1225" s="293"/>
      <c r="Y1225" s="293"/>
      <c r="Z1225" s="293"/>
      <c r="AA1225" s="293"/>
      <c r="AB1225" s="293"/>
      <c r="AC1225" s="293"/>
      <c r="AD1225" s="293"/>
      <c r="AE1225" s="293"/>
      <c r="AF1225" s="293"/>
      <c r="AG1225" s="293"/>
      <c r="AH1225" s="293"/>
      <c r="AI1225" s="293"/>
    </row>
    <row r="1226" spans="1:35" ht="20.100000000000001" customHeight="1">
      <c r="A1226" s="293"/>
      <c r="B1226" s="293"/>
      <c r="C1226" s="293"/>
      <c r="D1226" s="293"/>
      <c r="E1226" s="293"/>
      <c r="F1226" s="293"/>
      <c r="G1226" s="293"/>
      <c r="H1226" s="293"/>
      <c r="I1226" s="293"/>
      <c r="J1226" s="293"/>
      <c r="K1226" s="293"/>
      <c r="L1226" s="293"/>
      <c r="M1226" s="293"/>
      <c r="N1226" s="293"/>
      <c r="O1226" s="293"/>
      <c r="P1226" s="293"/>
      <c r="Q1226" s="293"/>
      <c r="R1226" s="293"/>
      <c r="S1226" s="293"/>
      <c r="T1226" s="293"/>
      <c r="U1226" s="293"/>
      <c r="V1226" s="293"/>
      <c r="W1226" s="293"/>
      <c r="X1226" s="293"/>
      <c r="Y1226" s="293"/>
      <c r="Z1226" s="293"/>
      <c r="AA1226" s="293"/>
      <c r="AB1226" s="293"/>
      <c r="AC1226" s="293"/>
      <c r="AD1226" s="293"/>
      <c r="AE1226" s="293"/>
      <c r="AF1226" s="293"/>
      <c r="AG1226" s="293"/>
      <c r="AH1226" s="293"/>
      <c r="AI1226" s="293"/>
    </row>
    <row r="1227" spans="1:35" ht="20.100000000000001" customHeight="1">
      <c r="A1227" s="293"/>
      <c r="B1227" s="293"/>
      <c r="C1227" s="293"/>
      <c r="D1227" s="293"/>
      <c r="E1227" s="293"/>
      <c r="F1227" s="728"/>
      <c r="G1227" s="728"/>
      <c r="H1227" s="728"/>
      <c r="I1227" s="728"/>
      <c r="J1227" s="728"/>
      <c r="K1227" s="734"/>
      <c r="L1227" s="734"/>
      <c r="M1227" s="734"/>
      <c r="N1227" s="734"/>
      <c r="O1227" s="734"/>
      <c r="P1227" s="734"/>
      <c r="Q1227" s="734"/>
      <c r="R1227" s="336"/>
      <c r="S1227" s="293"/>
      <c r="T1227" s="293"/>
      <c r="U1227" s="293"/>
      <c r="V1227" s="293"/>
      <c r="W1227" s="293"/>
      <c r="X1227" s="293"/>
      <c r="Y1227" s="293"/>
      <c r="Z1227" s="293"/>
      <c r="AA1227" s="293"/>
      <c r="AB1227" s="293"/>
      <c r="AC1227" s="293"/>
      <c r="AD1227" s="293"/>
      <c r="AE1227" s="293"/>
      <c r="AF1227" s="293"/>
      <c r="AG1227" s="293"/>
      <c r="AH1227" s="293"/>
      <c r="AI1227" s="293"/>
    </row>
    <row r="1228" spans="1:35" ht="20.100000000000001" customHeight="1">
      <c r="A1228" s="293"/>
      <c r="B1228" s="293"/>
      <c r="C1228" s="293"/>
      <c r="D1228" s="293"/>
      <c r="E1228" s="293"/>
      <c r="F1228" s="293"/>
      <c r="G1228" s="293"/>
      <c r="H1228" s="293"/>
      <c r="I1228" s="293"/>
      <c r="J1228" s="293"/>
      <c r="K1228" s="293"/>
      <c r="L1228" s="293"/>
      <c r="M1228" s="293"/>
      <c r="N1228" s="293"/>
      <c r="O1228" s="293"/>
      <c r="P1228" s="293"/>
      <c r="Q1228" s="293"/>
      <c r="R1228" s="293"/>
      <c r="S1228" s="293"/>
      <c r="T1228" s="293"/>
      <c r="U1228" s="293"/>
      <c r="V1228" s="293"/>
      <c r="W1228" s="293"/>
      <c r="X1228" s="293"/>
      <c r="Y1228" s="293"/>
      <c r="Z1228" s="293"/>
      <c r="AA1228" s="293"/>
      <c r="AB1228" s="293"/>
      <c r="AC1228" s="293"/>
      <c r="AD1228" s="293"/>
      <c r="AE1228" s="293"/>
      <c r="AF1228" s="293"/>
      <c r="AG1228" s="293"/>
      <c r="AH1228" s="293"/>
      <c r="AI1228" s="293"/>
    </row>
    <row r="1229" spans="1:35" ht="20.100000000000001" customHeight="1">
      <c r="A1229" s="293"/>
      <c r="B1229" s="293"/>
      <c r="C1229" s="293"/>
      <c r="D1229" s="293"/>
      <c r="E1229" s="293"/>
      <c r="F1229" s="726"/>
      <c r="G1229" s="726"/>
      <c r="H1229" s="726"/>
      <c r="I1229" s="726"/>
      <c r="J1229" s="726"/>
      <c r="K1229" s="726"/>
      <c r="L1229" s="726"/>
      <c r="M1229" s="726"/>
      <c r="N1229" s="727"/>
      <c r="O1229" s="727"/>
      <c r="P1229" s="727"/>
      <c r="Q1229" s="293"/>
      <c r="R1229" s="293"/>
      <c r="S1229" s="293"/>
      <c r="T1229" s="293"/>
      <c r="U1229" s="293"/>
      <c r="V1229" s="293"/>
      <c r="W1229" s="293"/>
      <c r="X1229" s="293"/>
      <c r="Y1229" s="293"/>
      <c r="Z1229" s="293"/>
      <c r="AA1229" s="293"/>
      <c r="AB1229" s="293"/>
      <c r="AC1229" s="293"/>
      <c r="AD1229" s="293"/>
      <c r="AE1229" s="293"/>
      <c r="AF1229" s="293"/>
      <c r="AG1229" s="293"/>
      <c r="AH1229" s="293"/>
      <c r="AI1229" s="293"/>
    </row>
    <row r="1230" spans="1:35" ht="20.100000000000001" customHeight="1">
      <c r="A1230" s="293"/>
      <c r="B1230" s="293"/>
      <c r="C1230" s="293"/>
      <c r="D1230" s="293"/>
      <c r="E1230" s="293"/>
      <c r="F1230" s="726"/>
      <c r="G1230" s="726"/>
      <c r="H1230" s="726"/>
      <c r="I1230" s="726"/>
      <c r="J1230" s="726"/>
      <c r="K1230" s="726"/>
      <c r="L1230" s="726"/>
      <c r="M1230" s="726"/>
      <c r="N1230" s="727"/>
      <c r="O1230" s="727"/>
      <c r="P1230" s="727"/>
      <c r="Q1230" s="293"/>
      <c r="R1230" s="293"/>
      <c r="S1230" s="293"/>
      <c r="T1230" s="293"/>
      <c r="U1230" s="293"/>
      <c r="V1230" s="293"/>
      <c r="W1230" s="293"/>
      <c r="X1230" s="293"/>
      <c r="Y1230" s="293"/>
      <c r="Z1230" s="293"/>
      <c r="AA1230" s="293"/>
      <c r="AB1230" s="293"/>
      <c r="AC1230" s="293"/>
      <c r="AD1230" s="293"/>
      <c r="AE1230" s="293"/>
      <c r="AF1230" s="293"/>
      <c r="AG1230" s="293"/>
      <c r="AH1230" s="293"/>
      <c r="AI1230" s="293"/>
    </row>
    <row r="1231" spans="1:35" ht="20.100000000000001" customHeight="1">
      <c r="A1231" s="293"/>
      <c r="B1231" s="293"/>
      <c r="C1231" s="293"/>
      <c r="D1231" s="293"/>
      <c r="E1231" s="293"/>
      <c r="F1231" s="726"/>
      <c r="G1231" s="726"/>
      <c r="H1231" s="726"/>
      <c r="I1231" s="726"/>
      <c r="J1231" s="726"/>
      <c r="K1231" s="726"/>
      <c r="L1231" s="726"/>
      <c r="M1231" s="726"/>
      <c r="N1231" s="727"/>
      <c r="O1231" s="727"/>
      <c r="P1231" s="727"/>
      <c r="Q1231" s="293"/>
      <c r="R1231" s="293"/>
      <c r="S1231" s="293"/>
      <c r="T1231" s="293"/>
      <c r="U1231" s="293"/>
      <c r="V1231" s="293"/>
      <c r="W1231" s="293"/>
      <c r="X1231" s="293"/>
      <c r="Y1231" s="293"/>
      <c r="Z1231" s="293"/>
      <c r="AA1231" s="293"/>
      <c r="AB1231" s="293"/>
      <c r="AC1231" s="293"/>
      <c r="AD1231" s="293"/>
      <c r="AE1231" s="293"/>
      <c r="AF1231" s="293"/>
      <c r="AG1231" s="293"/>
      <c r="AH1231" s="293"/>
      <c r="AI1231" s="293"/>
    </row>
    <row r="1232" spans="1:35" ht="20.100000000000001" customHeight="1">
      <c r="A1232" s="293"/>
      <c r="B1232" s="293"/>
      <c r="C1232" s="293"/>
      <c r="D1232" s="293"/>
      <c r="E1232" s="293"/>
      <c r="F1232" s="293"/>
      <c r="G1232" s="293"/>
      <c r="H1232" s="293"/>
      <c r="I1232" s="293"/>
      <c r="J1232" s="293"/>
      <c r="K1232" s="293"/>
      <c r="L1232" s="293"/>
      <c r="M1232" s="293"/>
      <c r="N1232" s="293"/>
      <c r="O1232" s="293"/>
      <c r="P1232" s="293"/>
      <c r="Q1232" s="293"/>
      <c r="R1232" s="293"/>
      <c r="S1232" s="293"/>
      <c r="T1232" s="293"/>
      <c r="U1232" s="293"/>
      <c r="V1232" s="293"/>
      <c r="W1232" s="293"/>
      <c r="X1232" s="293"/>
      <c r="Y1232" s="293"/>
      <c r="Z1232" s="293"/>
      <c r="AA1232" s="293"/>
      <c r="AB1232" s="293"/>
      <c r="AC1232" s="293"/>
      <c r="AD1232" s="293"/>
      <c r="AE1232" s="293"/>
      <c r="AF1232" s="293"/>
      <c r="AG1232" s="293"/>
      <c r="AH1232" s="293"/>
      <c r="AI1232" s="293"/>
    </row>
    <row r="1233" spans="1:35" ht="22.5" customHeight="1">
      <c r="A1233" s="293"/>
      <c r="B1233" s="293"/>
      <c r="C1233" s="293"/>
      <c r="D1233" s="293"/>
      <c r="E1233" s="293"/>
      <c r="F1233" s="293"/>
      <c r="G1233" s="293"/>
      <c r="H1233" s="293"/>
      <c r="I1233" s="293"/>
      <c r="J1233" s="293"/>
      <c r="K1233" s="293"/>
      <c r="L1233" s="293"/>
      <c r="M1233" s="293"/>
      <c r="N1233" s="293"/>
      <c r="O1233" s="293"/>
      <c r="P1233" s="293"/>
      <c r="Q1233" s="293"/>
      <c r="R1233" s="293"/>
      <c r="S1233" s="293"/>
      <c r="T1233" s="293"/>
      <c r="U1233" s="293"/>
      <c r="V1233" s="293"/>
      <c r="W1233" s="293"/>
      <c r="X1233" s="293"/>
      <c r="Y1233" s="293"/>
      <c r="Z1233" s="293"/>
      <c r="AA1233" s="293"/>
      <c r="AB1233" s="293"/>
      <c r="AC1233" s="293"/>
      <c r="AD1233" s="293"/>
      <c r="AE1233" s="293"/>
      <c r="AF1233" s="293"/>
      <c r="AG1233" s="293"/>
      <c r="AH1233" s="293"/>
      <c r="AI1233" s="293"/>
    </row>
    <row r="1234" spans="1:35" ht="22.5" customHeight="1">
      <c r="A1234" s="293"/>
      <c r="B1234" s="293"/>
      <c r="C1234" s="293"/>
      <c r="D1234" s="293"/>
      <c r="E1234" s="293"/>
      <c r="F1234" s="293"/>
      <c r="G1234" s="293"/>
      <c r="H1234" s="293"/>
      <c r="I1234" s="293"/>
      <c r="J1234" s="293"/>
      <c r="K1234" s="293"/>
      <c r="L1234" s="293"/>
      <c r="M1234" s="293"/>
      <c r="N1234" s="293"/>
      <c r="O1234" s="293"/>
      <c r="P1234" s="293"/>
      <c r="Q1234" s="293"/>
      <c r="R1234" s="293"/>
      <c r="S1234" s="293"/>
      <c r="T1234" s="293"/>
      <c r="U1234" s="293"/>
      <c r="V1234" s="293"/>
      <c r="W1234" s="293"/>
      <c r="X1234" s="293"/>
      <c r="Y1234" s="293"/>
      <c r="Z1234" s="293"/>
      <c r="AA1234" s="293"/>
      <c r="AB1234" s="293"/>
      <c r="AC1234" s="293"/>
      <c r="AD1234" s="293"/>
      <c r="AE1234" s="293"/>
      <c r="AF1234" s="293"/>
      <c r="AG1234" s="293"/>
      <c r="AH1234" s="293"/>
      <c r="AI1234" s="293"/>
    </row>
    <row r="1235" spans="1:35" ht="20.100000000000001" customHeight="1">
      <c r="A1235" s="293"/>
      <c r="B1235" s="293"/>
      <c r="C1235" s="293"/>
      <c r="D1235" s="293"/>
      <c r="E1235" s="293"/>
      <c r="F1235" s="293"/>
      <c r="G1235" s="293"/>
      <c r="H1235" s="293"/>
      <c r="I1235" s="293"/>
      <c r="J1235" s="293"/>
      <c r="K1235" s="293"/>
      <c r="L1235" s="293"/>
      <c r="M1235" s="293"/>
      <c r="N1235" s="725"/>
      <c r="O1235" s="725"/>
      <c r="P1235" s="748"/>
      <c r="Q1235" s="748"/>
      <c r="R1235" s="335"/>
      <c r="S1235" s="293"/>
      <c r="T1235" s="293"/>
      <c r="U1235" s="293"/>
      <c r="V1235" s="293"/>
      <c r="W1235" s="293"/>
      <c r="X1235" s="293"/>
      <c r="Y1235" s="293"/>
      <c r="Z1235" s="293"/>
      <c r="AA1235" s="293"/>
      <c r="AB1235" s="293"/>
      <c r="AC1235" s="293"/>
      <c r="AD1235" s="293"/>
      <c r="AE1235" s="293"/>
      <c r="AF1235" s="293"/>
      <c r="AG1235" s="293"/>
      <c r="AH1235" s="293"/>
      <c r="AI1235" s="293"/>
    </row>
    <row r="1236" spans="1:35" ht="23.1" customHeight="1">
      <c r="A1236" s="293"/>
      <c r="B1236" s="293"/>
      <c r="C1236" s="719"/>
      <c r="D1236" s="719"/>
      <c r="E1236" s="719"/>
      <c r="F1236" s="719"/>
      <c r="G1236" s="719"/>
      <c r="H1236" s="719"/>
      <c r="I1236" s="719"/>
      <c r="J1236" s="719"/>
      <c r="K1236" s="719"/>
      <c r="L1236" s="719"/>
      <c r="M1236" s="719"/>
      <c r="N1236" s="297"/>
      <c r="O1236" s="293"/>
      <c r="P1236" s="293"/>
      <c r="Q1236" s="293"/>
      <c r="R1236" s="293"/>
      <c r="S1236" s="293"/>
      <c r="T1236" s="293"/>
      <c r="U1236" s="293"/>
      <c r="V1236" s="293"/>
      <c r="W1236" s="293"/>
      <c r="X1236" s="293"/>
      <c r="Y1236" s="293"/>
      <c r="Z1236" s="293"/>
      <c r="AA1236" s="293"/>
      <c r="AB1236" s="293"/>
      <c r="AC1236" s="293"/>
      <c r="AD1236" s="293"/>
      <c r="AE1236" s="293"/>
      <c r="AF1236" s="293"/>
      <c r="AG1236" s="293"/>
      <c r="AH1236" s="293"/>
      <c r="AI1236" s="293"/>
    </row>
    <row r="1237" spans="1:35" ht="20.100000000000001" customHeight="1">
      <c r="A1237" s="293"/>
      <c r="B1237" s="293"/>
      <c r="C1237" s="293"/>
      <c r="D1237" s="293"/>
      <c r="E1237" s="293"/>
      <c r="F1237" s="293"/>
      <c r="G1237" s="293"/>
      <c r="H1237" s="293"/>
      <c r="I1237" s="293"/>
      <c r="J1237" s="293"/>
      <c r="K1237" s="293"/>
      <c r="L1237" s="293"/>
      <c r="M1237" s="293"/>
      <c r="N1237" s="293"/>
      <c r="O1237" s="293"/>
      <c r="P1237" s="293"/>
      <c r="Q1237" s="293"/>
      <c r="R1237" s="293"/>
      <c r="S1237" s="293"/>
      <c r="T1237" s="293"/>
      <c r="U1237" s="293"/>
      <c r="V1237" s="293"/>
      <c r="W1237" s="293"/>
      <c r="X1237" s="293"/>
      <c r="Y1237" s="293"/>
      <c r="Z1237" s="293"/>
      <c r="AA1237" s="293"/>
      <c r="AB1237" s="293"/>
      <c r="AC1237" s="293"/>
      <c r="AD1237" s="293"/>
      <c r="AE1237" s="293"/>
      <c r="AF1237" s="293"/>
      <c r="AG1237" s="293"/>
      <c r="AH1237" s="293"/>
      <c r="AI1237" s="293"/>
    </row>
    <row r="1238" spans="1:35" ht="23.1" customHeight="1">
      <c r="A1238" s="293"/>
      <c r="B1238" s="293"/>
      <c r="C1238" s="296"/>
      <c r="D1238" s="749"/>
      <c r="E1238" s="749"/>
      <c r="F1238" s="749"/>
      <c r="G1238" s="749"/>
      <c r="H1238" s="749"/>
      <c r="I1238" s="712"/>
      <c r="J1238" s="712"/>
      <c r="K1238" s="296"/>
      <c r="L1238" s="296"/>
      <c r="M1238" s="296"/>
      <c r="N1238" s="293"/>
      <c r="O1238" s="293"/>
      <c r="P1238" s="293"/>
      <c r="Q1238" s="293"/>
      <c r="R1238" s="293"/>
      <c r="S1238" s="293"/>
      <c r="T1238" s="293"/>
      <c r="U1238" s="293"/>
      <c r="V1238" s="293"/>
      <c r="W1238" s="293"/>
      <c r="X1238" s="293"/>
      <c r="Y1238" s="293"/>
      <c r="Z1238" s="293"/>
      <c r="AA1238" s="293"/>
      <c r="AB1238" s="293"/>
      <c r="AC1238" s="293"/>
      <c r="AD1238" s="293"/>
      <c r="AE1238" s="293"/>
      <c r="AF1238" s="293"/>
      <c r="AG1238" s="293"/>
      <c r="AH1238" s="293"/>
      <c r="AI1238" s="293"/>
    </row>
    <row r="1239" spans="1:35" ht="20.100000000000001" customHeight="1">
      <c r="A1239" s="293"/>
      <c r="B1239" s="293"/>
      <c r="C1239" s="293"/>
      <c r="D1239" s="294"/>
      <c r="E1239" s="294"/>
      <c r="F1239" s="294"/>
      <c r="G1239" s="294"/>
      <c r="H1239" s="294"/>
      <c r="I1239" s="294"/>
      <c r="J1239" s="294"/>
      <c r="K1239" s="293"/>
      <c r="L1239" s="293"/>
      <c r="M1239" s="293"/>
      <c r="N1239" s="293"/>
      <c r="O1239" s="293"/>
      <c r="P1239" s="293"/>
      <c r="Q1239" s="293"/>
      <c r="R1239" s="293"/>
      <c r="S1239" s="293"/>
      <c r="T1239" s="293"/>
      <c r="U1239" s="293"/>
      <c r="V1239" s="293"/>
      <c r="W1239" s="293"/>
      <c r="X1239" s="293"/>
      <c r="Y1239" s="293"/>
      <c r="Z1239" s="293"/>
      <c r="AA1239" s="293"/>
      <c r="AB1239" s="293"/>
      <c r="AC1239" s="293"/>
      <c r="AD1239" s="293"/>
      <c r="AE1239" s="293"/>
      <c r="AF1239" s="293"/>
      <c r="AG1239" s="293"/>
      <c r="AH1239" s="293"/>
      <c r="AI1239" s="293"/>
    </row>
    <row r="1240" spans="1:35" ht="23.1" customHeight="1">
      <c r="A1240" s="293"/>
      <c r="B1240" s="293"/>
      <c r="C1240" s="295"/>
      <c r="D1240" s="736"/>
      <c r="E1240" s="736"/>
      <c r="F1240" s="736"/>
      <c r="G1240" s="736"/>
      <c r="H1240" s="736"/>
      <c r="I1240" s="736"/>
      <c r="J1240" s="736"/>
      <c r="K1240" s="296"/>
      <c r="L1240" s="295"/>
      <c r="M1240" s="295"/>
      <c r="N1240" s="295"/>
      <c r="O1240" s="293"/>
      <c r="P1240" s="293"/>
      <c r="Q1240" s="293"/>
      <c r="R1240" s="293"/>
      <c r="S1240" s="293"/>
      <c r="T1240" s="293"/>
      <c r="U1240" s="293"/>
      <c r="V1240" s="293"/>
      <c r="W1240" s="293"/>
      <c r="X1240" s="293"/>
      <c r="Y1240" s="293"/>
      <c r="Z1240" s="293"/>
      <c r="AA1240" s="293"/>
      <c r="AB1240" s="293"/>
      <c r="AC1240" s="293"/>
      <c r="AD1240" s="293"/>
      <c r="AE1240" s="293"/>
      <c r="AF1240" s="293"/>
      <c r="AG1240" s="293"/>
      <c r="AH1240" s="293"/>
      <c r="AI1240" s="293"/>
    </row>
    <row r="1241" spans="1:35" ht="20.100000000000001" customHeight="1">
      <c r="A1241" s="293"/>
      <c r="B1241" s="293"/>
      <c r="C1241" s="293"/>
      <c r="D1241" s="735"/>
      <c r="E1241" s="735"/>
      <c r="F1241" s="735"/>
      <c r="G1241" s="735"/>
      <c r="H1241" s="735"/>
      <c r="I1241" s="735"/>
      <c r="J1241" s="735"/>
      <c r="K1241" s="298"/>
      <c r="L1241" s="298"/>
      <c r="M1241" s="298"/>
      <c r="N1241" s="298"/>
      <c r="O1241" s="298"/>
      <c r="P1241" s="298"/>
      <c r="Q1241" s="298"/>
      <c r="R1241" s="298"/>
      <c r="S1241" s="293"/>
      <c r="T1241" s="293"/>
      <c r="U1241" s="293"/>
      <c r="V1241" s="293"/>
      <c r="W1241" s="293"/>
      <c r="X1241" s="293"/>
      <c r="Y1241" s="293"/>
      <c r="Z1241" s="293"/>
      <c r="AA1241" s="293"/>
      <c r="AB1241" s="293"/>
      <c r="AC1241" s="293"/>
      <c r="AD1241" s="293"/>
      <c r="AE1241" s="293"/>
      <c r="AF1241" s="293"/>
      <c r="AG1241" s="293"/>
      <c r="AH1241" s="293"/>
      <c r="AI1241" s="293"/>
    </row>
    <row r="1242" spans="1:35" ht="20.100000000000001" customHeight="1">
      <c r="A1242" s="293"/>
      <c r="B1242" s="293"/>
      <c r="C1242" s="293"/>
      <c r="D1242" s="293"/>
      <c r="E1242" s="293"/>
      <c r="F1242" s="293"/>
      <c r="G1242" s="293"/>
      <c r="H1242" s="293"/>
      <c r="I1242" s="293"/>
      <c r="J1242" s="293"/>
      <c r="K1242" s="293"/>
      <c r="L1242" s="293"/>
      <c r="M1242" s="293"/>
      <c r="N1242" s="293"/>
      <c r="O1242" s="293"/>
      <c r="P1242" s="293"/>
      <c r="Q1242" s="293"/>
      <c r="R1242" s="293"/>
      <c r="S1242" s="293"/>
      <c r="T1242" s="293"/>
      <c r="U1242" s="293"/>
      <c r="V1242" s="293"/>
      <c r="W1242" s="293"/>
      <c r="X1242" s="293"/>
      <c r="Y1242" s="293"/>
      <c r="Z1242" s="293"/>
      <c r="AA1242" s="293"/>
      <c r="AB1242" s="293"/>
      <c r="AC1242" s="293"/>
      <c r="AD1242" s="293"/>
      <c r="AE1242" s="293"/>
      <c r="AF1242" s="293"/>
      <c r="AG1242" s="293"/>
      <c r="AH1242" s="293"/>
      <c r="AI1242" s="293"/>
    </row>
    <row r="1243" spans="1:35" ht="20.100000000000001" customHeight="1">
      <c r="A1243" s="293"/>
      <c r="B1243" s="293"/>
      <c r="C1243" s="293"/>
      <c r="D1243" s="293"/>
      <c r="E1243" s="293"/>
      <c r="F1243" s="728"/>
      <c r="G1243" s="728"/>
      <c r="H1243" s="728"/>
      <c r="I1243" s="728"/>
      <c r="J1243" s="728"/>
      <c r="K1243" s="734"/>
      <c r="L1243" s="734"/>
      <c r="M1243" s="734"/>
      <c r="N1243" s="734"/>
      <c r="O1243" s="734"/>
      <c r="P1243" s="734"/>
      <c r="Q1243" s="734"/>
      <c r="R1243" s="336"/>
      <c r="S1243" s="293"/>
      <c r="T1243" s="293"/>
      <c r="U1243" s="293"/>
      <c r="V1243" s="293"/>
      <c r="W1243" s="293"/>
      <c r="X1243" s="293"/>
      <c r="Y1243" s="293"/>
      <c r="Z1243" s="293"/>
      <c r="AA1243" s="293"/>
      <c r="AB1243" s="293"/>
      <c r="AC1243" s="293"/>
      <c r="AD1243" s="293"/>
      <c r="AE1243" s="293"/>
      <c r="AF1243" s="293"/>
      <c r="AG1243" s="293"/>
      <c r="AH1243" s="293"/>
      <c r="AI1243" s="293"/>
    </row>
    <row r="1244" spans="1:35" ht="20.100000000000001" customHeight="1">
      <c r="A1244" s="293"/>
      <c r="B1244" s="293"/>
      <c r="C1244" s="293"/>
      <c r="D1244" s="293"/>
      <c r="E1244" s="293"/>
      <c r="F1244" s="293"/>
      <c r="G1244" s="293"/>
      <c r="H1244" s="293"/>
      <c r="I1244" s="293"/>
      <c r="J1244" s="293"/>
      <c r="K1244" s="293"/>
      <c r="L1244" s="293"/>
      <c r="M1244" s="293"/>
      <c r="N1244" s="293"/>
      <c r="O1244" s="293"/>
      <c r="P1244" s="293"/>
      <c r="Q1244" s="293"/>
      <c r="R1244" s="293"/>
      <c r="S1244" s="293"/>
      <c r="T1244" s="293"/>
      <c r="U1244" s="293"/>
      <c r="V1244" s="293"/>
      <c r="W1244" s="293"/>
      <c r="X1244" s="293"/>
      <c r="Y1244" s="293"/>
      <c r="Z1244" s="293"/>
      <c r="AA1244" s="293"/>
      <c r="AB1244" s="293"/>
      <c r="AC1244" s="293"/>
      <c r="AD1244" s="293"/>
      <c r="AE1244" s="293"/>
      <c r="AF1244" s="293"/>
      <c r="AG1244" s="293"/>
      <c r="AH1244" s="293"/>
      <c r="AI1244" s="293"/>
    </row>
    <row r="1245" spans="1:35" ht="20.100000000000001" customHeight="1">
      <c r="A1245" s="293"/>
      <c r="B1245" s="293"/>
      <c r="C1245" s="293"/>
      <c r="D1245" s="293"/>
      <c r="E1245" s="293"/>
      <c r="F1245" s="726"/>
      <c r="G1245" s="726"/>
      <c r="H1245" s="726"/>
      <c r="I1245" s="726"/>
      <c r="J1245" s="726"/>
      <c r="K1245" s="726"/>
      <c r="L1245" s="726"/>
      <c r="M1245" s="726"/>
      <c r="N1245" s="727"/>
      <c r="O1245" s="727"/>
      <c r="P1245" s="727"/>
      <c r="Q1245" s="293"/>
      <c r="R1245" s="293"/>
      <c r="S1245" s="293"/>
      <c r="T1245" s="293"/>
      <c r="U1245" s="293"/>
      <c r="V1245" s="293"/>
      <c r="W1245" s="293"/>
      <c r="X1245" s="293"/>
      <c r="Y1245" s="293"/>
      <c r="Z1245" s="293"/>
      <c r="AA1245" s="293"/>
      <c r="AB1245" s="293"/>
      <c r="AC1245" s="293"/>
      <c r="AD1245" s="293"/>
      <c r="AE1245" s="293"/>
      <c r="AF1245" s="293"/>
      <c r="AG1245" s="293"/>
      <c r="AH1245" s="293"/>
      <c r="AI1245" s="293"/>
    </row>
    <row r="1246" spans="1:35" ht="20.100000000000001" customHeight="1">
      <c r="A1246" s="293"/>
      <c r="B1246" s="293"/>
      <c r="C1246" s="293"/>
      <c r="D1246" s="293"/>
      <c r="E1246" s="293"/>
      <c r="F1246" s="726"/>
      <c r="G1246" s="726"/>
      <c r="H1246" s="726"/>
      <c r="I1246" s="726"/>
      <c r="J1246" s="726"/>
      <c r="K1246" s="726"/>
      <c r="L1246" s="726"/>
      <c r="M1246" s="726"/>
      <c r="N1246" s="727"/>
      <c r="O1246" s="727"/>
      <c r="P1246" s="727"/>
      <c r="Q1246" s="293"/>
      <c r="R1246" s="293"/>
      <c r="S1246" s="293"/>
      <c r="T1246" s="293"/>
      <c r="U1246" s="293"/>
      <c r="V1246" s="293"/>
      <c r="W1246" s="293"/>
      <c r="X1246" s="293"/>
      <c r="Y1246" s="293"/>
      <c r="Z1246" s="293"/>
      <c r="AA1246" s="293"/>
      <c r="AB1246" s="293"/>
      <c r="AC1246" s="293"/>
      <c r="AD1246" s="293"/>
      <c r="AE1246" s="293"/>
      <c r="AF1246" s="293"/>
      <c r="AG1246" s="293"/>
      <c r="AH1246" s="293"/>
      <c r="AI1246" s="293"/>
    </row>
    <row r="1247" spans="1:35" ht="20.100000000000001" customHeight="1">
      <c r="A1247" s="293"/>
      <c r="B1247" s="293"/>
      <c r="C1247" s="293"/>
      <c r="D1247" s="293"/>
      <c r="E1247" s="293"/>
      <c r="F1247" s="726"/>
      <c r="G1247" s="726"/>
      <c r="H1247" s="726"/>
      <c r="I1247" s="726"/>
      <c r="J1247" s="726"/>
      <c r="K1247" s="726"/>
      <c r="L1247" s="726"/>
      <c r="M1247" s="726"/>
      <c r="N1247" s="727"/>
      <c r="O1247" s="727"/>
      <c r="P1247" s="727"/>
      <c r="Q1247" s="293"/>
      <c r="R1247" s="293"/>
      <c r="S1247" s="293"/>
      <c r="T1247" s="293"/>
      <c r="U1247" s="293"/>
      <c r="V1247" s="293"/>
      <c r="W1247" s="293"/>
      <c r="X1247" s="293"/>
      <c r="Y1247" s="293"/>
      <c r="Z1247" s="293"/>
      <c r="AA1247" s="293"/>
      <c r="AB1247" s="293"/>
      <c r="AC1247" s="293"/>
      <c r="AD1247" s="293"/>
      <c r="AE1247" s="293"/>
      <c r="AF1247" s="293"/>
      <c r="AG1247" s="293"/>
      <c r="AH1247" s="293"/>
      <c r="AI1247" s="293"/>
    </row>
    <row r="1248" spans="1:35" ht="20.100000000000001" customHeight="1">
      <c r="A1248" s="293"/>
      <c r="B1248" s="293"/>
      <c r="C1248" s="293"/>
      <c r="D1248" s="293"/>
      <c r="E1248" s="293"/>
      <c r="F1248" s="293"/>
      <c r="G1248" s="293"/>
      <c r="H1248" s="293"/>
      <c r="I1248" s="293"/>
      <c r="J1248" s="293"/>
      <c r="K1248" s="293"/>
      <c r="L1248" s="293"/>
      <c r="M1248" s="293"/>
      <c r="N1248" s="293"/>
      <c r="O1248" s="293"/>
      <c r="P1248" s="293"/>
      <c r="Q1248" s="293"/>
      <c r="R1248" s="293"/>
      <c r="S1248" s="293"/>
      <c r="T1248" s="293"/>
      <c r="U1248" s="293"/>
      <c r="V1248" s="293"/>
      <c r="W1248" s="293"/>
      <c r="X1248" s="293"/>
      <c r="Y1248" s="293"/>
      <c r="Z1248" s="293"/>
      <c r="AA1248" s="293"/>
      <c r="AB1248" s="293"/>
      <c r="AC1248" s="293"/>
      <c r="AD1248" s="293"/>
      <c r="AE1248" s="293"/>
      <c r="AF1248" s="293"/>
      <c r="AG1248" s="293"/>
      <c r="AH1248" s="293"/>
      <c r="AI1248" s="293"/>
    </row>
    <row r="1249" spans="1:35" ht="22.5" customHeight="1">
      <c r="A1249" s="293"/>
      <c r="B1249" s="293"/>
      <c r="C1249" s="293"/>
      <c r="D1249" s="293"/>
      <c r="E1249" s="293"/>
      <c r="F1249" s="293"/>
      <c r="G1249" s="293"/>
      <c r="H1249" s="293"/>
      <c r="I1249" s="293"/>
      <c r="J1249" s="293"/>
      <c r="K1249" s="293"/>
      <c r="L1249" s="293"/>
      <c r="M1249" s="293"/>
      <c r="N1249" s="293"/>
      <c r="O1249" s="293"/>
      <c r="P1249" s="293"/>
      <c r="Q1249" s="293"/>
      <c r="R1249" s="293"/>
      <c r="S1249" s="293"/>
      <c r="T1249" s="293"/>
      <c r="U1249" s="293"/>
      <c r="V1249" s="293"/>
      <c r="W1249" s="293"/>
      <c r="X1249" s="293"/>
      <c r="Y1249" s="293"/>
      <c r="Z1249" s="293"/>
      <c r="AA1249" s="293"/>
      <c r="AB1249" s="293"/>
      <c r="AC1249" s="293"/>
      <c r="AD1249" s="293"/>
      <c r="AE1249" s="293"/>
      <c r="AF1249" s="293"/>
      <c r="AG1249" s="293"/>
      <c r="AH1249" s="293"/>
      <c r="AI1249" s="293"/>
    </row>
    <row r="1250" spans="1:35" ht="22.5" customHeight="1">
      <c r="A1250" s="293"/>
      <c r="B1250" s="293"/>
      <c r="C1250" s="293"/>
      <c r="D1250" s="293"/>
      <c r="E1250" s="293"/>
      <c r="F1250" s="293"/>
      <c r="G1250" s="293"/>
      <c r="H1250" s="293"/>
      <c r="I1250" s="293"/>
      <c r="J1250" s="293"/>
      <c r="K1250" s="293"/>
      <c r="L1250" s="293"/>
      <c r="M1250" s="293"/>
      <c r="N1250" s="293"/>
      <c r="O1250" s="293"/>
      <c r="P1250" s="293"/>
      <c r="Q1250" s="293"/>
      <c r="R1250" s="293"/>
      <c r="S1250" s="293"/>
      <c r="T1250" s="293"/>
      <c r="U1250" s="293"/>
      <c r="V1250" s="293"/>
      <c r="W1250" s="293"/>
      <c r="X1250" s="293"/>
      <c r="Y1250" s="293"/>
      <c r="Z1250" s="293"/>
      <c r="AA1250" s="293"/>
      <c r="AB1250" s="293"/>
      <c r="AC1250" s="293"/>
      <c r="AD1250" s="293"/>
      <c r="AE1250" s="293"/>
      <c r="AF1250" s="293"/>
      <c r="AG1250" s="293"/>
      <c r="AH1250" s="293"/>
      <c r="AI1250" s="293"/>
    </row>
    <row r="1251" spans="1:35" ht="20.100000000000001" customHeight="1">
      <c r="A1251" s="293"/>
      <c r="B1251" s="293"/>
      <c r="C1251" s="293"/>
      <c r="D1251" s="293"/>
      <c r="E1251" s="293"/>
      <c r="F1251" s="293"/>
      <c r="G1251" s="293"/>
      <c r="H1251" s="293"/>
      <c r="I1251" s="293"/>
      <c r="J1251" s="293"/>
      <c r="K1251" s="293"/>
      <c r="L1251" s="293"/>
      <c r="M1251" s="293"/>
      <c r="N1251" s="725"/>
      <c r="O1251" s="725"/>
      <c r="P1251" s="748"/>
      <c r="Q1251" s="748"/>
      <c r="R1251" s="335"/>
      <c r="S1251" s="293"/>
      <c r="T1251" s="293"/>
      <c r="U1251" s="293"/>
      <c r="V1251" s="293"/>
      <c r="W1251" s="293"/>
      <c r="X1251" s="293"/>
      <c r="Y1251" s="293"/>
      <c r="Z1251" s="293"/>
      <c r="AA1251" s="293"/>
      <c r="AB1251" s="293"/>
      <c r="AC1251" s="293"/>
      <c r="AD1251" s="293"/>
      <c r="AE1251" s="293"/>
      <c r="AF1251" s="293"/>
      <c r="AG1251" s="293"/>
      <c r="AH1251" s="293"/>
      <c r="AI1251" s="293"/>
    </row>
    <row r="1252" spans="1:35" ht="23.1" customHeight="1">
      <c r="A1252" s="293"/>
      <c r="B1252" s="293"/>
      <c r="C1252" s="719"/>
      <c r="D1252" s="719"/>
      <c r="E1252" s="719"/>
      <c r="F1252" s="719"/>
      <c r="G1252" s="719"/>
      <c r="H1252" s="719"/>
      <c r="I1252" s="719"/>
      <c r="J1252" s="719"/>
      <c r="K1252" s="719"/>
      <c r="L1252" s="719"/>
      <c r="M1252" s="719"/>
      <c r="N1252" s="297"/>
      <c r="O1252" s="293"/>
      <c r="P1252" s="293"/>
      <c r="Q1252" s="293"/>
      <c r="R1252" s="293"/>
      <c r="S1252" s="293"/>
      <c r="T1252" s="293"/>
      <c r="U1252" s="293"/>
      <c r="V1252" s="293"/>
      <c r="W1252" s="293"/>
      <c r="X1252" s="293"/>
      <c r="Y1252" s="293"/>
      <c r="Z1252" s="293"/>
      <c r="AA1252" s="293"/>
      <c r="AB1252" s="293"/>
      <c r="AC1252" s="293"/>
      <c r="AD1252" s="293"/>
      <c r="AE1252" s="293"/>
      <c r="AF1252" s="293"/>
      <c r="AG1252" s="293"/>
      <c r="AH1252" s="293"/>
      <c r="AI1252" s="293"/>
    </row>
    <row r="1253" spans="1:35" ht="20.100000000000001" customHeight="1">
      <c r="A1253" s="293"/>
      <c r="B1253" s="293"/>
      <c r="C1253" s="293"/>
      <c r="D1253" s="293"/>
      <c r="E1253" s="293"/>
      <c r="F1253" s="293"/>
      <c r="G1253" s="293"/>
      <c r="H1253" s="293"/>
      <c r="I1253" s="293"/>
      <c r="J1253" s="293"/>
      <c r="K1253" s="293"/>
      <c r="L1253" s="293"/>
      <c r="M1253" s="293"/>
      <c r="N1253" s="293"/>
      <c r="O1253" s="293"/>
      <c r="P1253" s="293"/>
      <c r="Q1253" s="293"/>
      <c r="R1253" s="293"/>
      <c r="S1253" s="293"/>
      <c r="T1253" s="293"/>
      <c r="U1253" s="293"/>
      <c r="V1253" s="293"/>
      <c r="W1253" s="293"/>
      <c r="X1253" s="293"/>
      <c r="Y1253" s="293"/>
      <c r="Z1253" s="293"/>
      <c r="AA1253" s="293"/>
      <c r="AB1253" s="293"/>
      <c r="AC1253" s="293"/>
      <c r="AD1253" s="293"/>
      <c r="AE1253" s="293"/>
      <c r="AF1253" s="293"/>
      <c r="AG1253" s="293"/>
      <c r="AH1253" s="293"/>
      <c r="AI1253" s="293"/>
    </row>
    <row r="1254" spans="1:35" ht="23.1" customHeight="1">
      <c r="A1254" s="293"/>
      <c r="B1254" s="293"/>
      <c r="C1254" s="296"/>
      <c r="D1254" s="749"/>
      <c r="E1254" s="749"/>
      <c r="F1254" s="749"/>
      <c r="G1254" s="749"/>
      <c r="H1254" s="749"/>
      <c r="I1254" s="712"/>
      <c r="J1254" s="712"/>
      <c r="K1254" s="296"/>
      <c r="L1254" s="296"/>
      <c r="M1254" s="296"/>
      <c r="N1254" s="293"/>
      <c r="O1254" s="293"/>
      <c r="P1254" s="293"/>
      <c r="Q1254" s="293"/>
      <c r="R1254" s="293"/>
      <c r="S1254" s="293"/>
      <c r="T1254" s="293"/>
      <c r="U1254" s="293"/>
      <c r="V1254" s="293"/>
      <c r="W1254" s="293"/>
      <c r="X1254" s="293"/>
      <c r="Y1254" s="293"/>
      <c r="Z1254" s="293"/>
      <c r="AA1254" s="293"/>
      <c r="AB1254" s="293"/>
      <c r="AC1254" s="293"/>
      <c r="AD1254" s="293"/>
      <c r="AE1254" s="293"/>
      <c r="AF1254" s="293"/>
      <c r="AG1254" s="293"/>
      <c r="AH1254" s="293"/>
      <c r="AI1254" s="293"/>
    </row>
    <row r="1255" spans="1:35" ht="20.100000000000001" customHeight="1">
      <c r="A1255" s="293"/>
      <c r="B1255" s="293"/>
      <c r="C1255" s="293"/>
      <c r="D1255" s="294"/>
      <c r="E1255" s="294"/>
      <c r="F1255" s="294"/>
      <c r="G1255" s="294"/>
      <c r="H1255" s="294"/>
      <c r="I1255" s="294"/>
      <c r="J1255" s="294"/>
      <c r="K1255" s="293"/>
      <c r="L1255" s="293"/>
      <c r="M1255" s="293"/>
      <c r="N1255" s="293"/>
      <c r="O1255" s="293"/>
      <c r="P1255" s="293"/>
      <c r="Q1255" s="293"/>
      <c r="R1255" s="293"/>
      <c r="S1255" s="293"/>
      <c r="T1255" s="293"/>
      <c r="U1255" s="293"/>
      <c r="V1255" s="293"/>
      <c r="W1255" s="293"/>
      <c r="X1255" s="293"/>
      <c r="Y1255" s="293"/>
      <c r="Z1255" s="293"/>
      <c r="AA1255" s="293"/>
      <c r="AB1255" s="293"/>
      <c r="AC1255" s="293"/>
      <c r="AD1255" s="293"/>
      <c r="AE1255" s="293"/>
      <c r="AF1255" s="293"/>
      <c r="AG1255" s="293"/>
      <c r="AH1255" s="293"/>
      <c r="AI1255" s="293"/>
    </row>
    <row r="1256" spans="1:35" ht="23.1" customHeight="1">
      <c r="A1256" s="293"/>
      <c r="B1256" s="293"/>
      <c r="C1256" s="295"/>
      <c r="D1256" s="736"/>
      <c r="E1256" s="736"/>
      <c r="F1256" s="736"/>
      <c r="G1256" s="736"/>
      <c r="H1256" s="736"/>
      <c r="I1256" s="736"/>
      <c r="J1256" s="736"/>
      <c r="K1256" s="296"/>
      <c r="L1256" s="295"/>
      <c r="M1256" s="295"/>
      <c r="N1256" s="295"/>
      <c r="O1256" s="293"/>
      <c r="P1256" s="293"/>
      <c r="Q1256" s="293"/>
      <c r="R1256" s="293"/>
      <c r="S1256" s="293"/>
      <c r="T1256" s="293"/>
      <c r="U1256" s="293"/>
      <c r="V1256" s="293"/>
      <c r="W1256" s="293"/>
      <c r="X1256" s="293"/>
      <c r="Y1256" s="293"/>
      <c r="Z1256" s="293"/>
      <c r="AA1256" s="293"/>
      <c r="AB1256" s="293"/>
      <c r="AC1256" s="293"/>
      <c r="AD1256" s="293"/>
      <c r="AE1256" s="293"/>
      <c r="AF1256" s="293"/>
      <c r="AG1256" s="293"/>
      <c r="AH1256" s="293"/>
      <c r="AI1256" s="293"/>
    </row>
    <row r="1257" spans="1:35" ht="20.100000000000001" customHeight="1">
      <c r="A1257" s="293"/>
      <c r="B1257" s="293"/>
      <c r="C1257" s="293"/>
      <c r="D1257" s="735"/>
      <c r="E1257" s="735"/>
      <c r="F1257" s="735"/>
      <c r="G1257" s="735"/>
      <c r="H1257" s="735"/>
      <c r="I1257" s="735"/>
      <c r="J1257" s="735"/>
      <c r="K1257" s="298"/>
      <c r="L1257" s="298"/>
      <c r="M1257" s="298"/>
      <c r="N1257" s="298"/>
      <c r="O1257" s="298"/>
      <c r="P1257" s="298"/>
      <c r="Q1257" s="298"/>
      <c r="R1257" s="298"/>
      <c r="S1257" s="293"/>
      <c r="T1257" s="293"/>
      <c r="U1257" s="293"/>
      <c r="V1257" s="293"/>
      <c r="W1257" s="293"/>
      <c r="X1257" s="293"/>
      <c r="Y1257" s="293"/>
      <c r="Z1257" s="293"/>
      <c r="AA1257" s="293"/>
      <c r="AB1257" s="293"/>
      <c r="AC1257" s="293"/>
      <c r="AD1257" s="293"/>
      <c r="AE1257" s="293"/>
      <c r="AF1257" s="293"/>
      <c r="AG1257" s="293"/>
      <c r="AH1257" s="293"/>
      <c r="AI1257" s="293"/>
    </row>
    <row r="1258" spans="1:35" ht="20.100000000000001" customHeight="1">
      <c r="A1258" s="293"/>
      <c r="B1258" s="293"/>
      <c r="C1258" s="293"/>
      <c r="D1258" s="293"/>
      <c r="E1258" s="293"/>
      <c r="F1258" s="293"/>
      <c r="G1258" s="293"/>
      <c r="H1258" s="293"/>
      <c r="I1258" s="293"/>
      <c r="J1258" s="293"/>
      <c r="K1258" s="293"/>
      <c r="L1258" s="293"/>
      <c r="M1258" s="293"/>
      <c r="N1258" s="293"/>
      <c r="O1258" s="293"/>
      <c r="P1258" s="293"/>
      <c r="Q1258" s="293"/>
      <c r="R1258" s="293"/>
      <c r="S1258" s="293"/>
      <c r="T1258" s="293"/>
      <c r="U1258" s="293"/>
      <c r="V1258" s="293"/>
      <c r="W1258" s="293"/>
      <c r="X1258" s="293"/>
      <c r="Y1258" s="293"/>
      <c r="Z1258" s="293"/>
      <c r="AA1258" s="293"/>
      <c r="AB1258" s="293"/>
      <c r="AC1258" s="293"/>
      <c r="AD1258" s="293"/>
      <c r="AE1258" s="293"/>
      <c r="AF1258" s="293"/>
      <c r="AG1258" s="293"/>
      <c r="AH1258" s="293"/>
      <c r="AI1258" s="293"/>
    </row>
    <row r="1259" spans="1:35" ht="20.100000000000001" customHeight="1">
      <c r="A1259" s="293"/>
      <c r="B1259" s="293"/>
      <c r="C1259" s="293"/>
      <c r="D1259" s="293"/>
      <c r="E1259" s="293"/>
      <c r="F1259" s="728"/>
      <c r="G1259" s="728"/>
      <c r="H1259" s="728"/>
      <c r="I1259" s="728"/>
      <c r="J1259" s="728"/>
      <c r="K1259" s="734"/>
      <c r="L1259" s="734"/>
      <c r="M1259" s="734"/>
      <c r="N1259" s="734"/>
      <c r="O1259" s="734"/>
      <c r="P1259" s="734"/>
      <c r="Q1259" s="734"/>
      <c r="R1259" s="336"/>
      <c r="S1259" s="293"/>
      <c r="T1259" s="293"/>
      <c r="U1259" s="293"/>
      <c r="V1259" s="293"/>
      <c r="W1259" s="293"/>
      <c r="X1259" s="293"/>
      <c r="Y1259" s="293"/>
      <c r="Z1259" s="293"/>
      <c r="AA1259" s="293"/>
      <c r="AB1259" s="293"/>
      <c r="AC1259" s="293"/>
      <c r="AD1259" s="293"/>
      <c r="AE1259" s="293"/>
      <c r="AF1259" s="293"/>
      <c r="AG1259" s="293"/>
      <c r="AH1259" s="293"/>
      <c r="AI1259" s="293"/>
    </row>
    <row r="1260" spans="1:35" ht="20.100000000000001" customHeight="1">
      <c r="A1260" s="293"/>
      <c r="B1260" s="293"/>
      <c r="C1260" s="293"/>
      <c r="D1260" s="293"/>
      <c r="E1260" s="293"/>
      <c r="F1260" s="293"/>
      <c r="G1260" s="293"/>
      <c r="H1260" s="293"/>
      <c r="I1260" s="293"/>
      <c r="J1260" s="293"/>
      <c r="K1260" s="293"/>
      <c r="L1260" s="293"/>
      <c r="M1260" s="293"/>
      <c r="N1260" s="293"/>
      <c r="O1260" s="293"/>
      <c r="P1260" s="293"/>
      <c r="Q1260" s="293"/>
      <c r="R1260" s="293"/>
      <c r="S1260" s="293"/>
      <c r="T1260" s="293"/>
      <c r="U1260" s="293"/>
      <c r="V1260" s="293"/>
      <c r="W1260" s="293"/>
      <c r="X1260" s="293"/>
      <c r="Y1260" s="293"/>
      <c r="Z1260" s="293"/>
      <c r="AA1260" s="293"/>
      <c r="AB1260" s="293"/>
      <c r="AC1260" s="293"/>
      <c r="AD1260" s="293"/>
      <c r="AE1260" s="293"/>
      <c r="AF1260" s="293"/>
      <c r="AG1260" s="293"/>
      <c r="AH1260" s="293"/>
      <c r="AI1260" s="293"/>
    </row>
    <row r="1261" spans="1:35" ht="20.100000000000001" customHeight="1">
      <c r="A1261" s="293"/>
      <c r="B1261" s="293"/>
      <c r="C1261" s="293"/>
      <c r="D1261" s="293"/>
      <c r="E1261" s="293"/>
      <c r="F1261" s="726"/>
      <c r="G1261" s="726"/>
      <c r="H1261" s="726"/>
      <c r="I1261" s="726"/>
      <c r="J1261" s="726"/>
      <c r="K1261" s="726"/>
      <c r="L1261" s="726"/>
      <c r="M1261" s="726"/>
      <c r="N1261" s="727"/>
      <c r="O1261" s="727"/>
      <c r="P1261" s="727"/>
      <c r="Q1261" s="293"/>
      <c r="R1261" s="293"/>
      <c r="S1261" s="293"/>
      <c r="T1261" s="293"/>
      <c r="U1261" s="293"/>
      <c r="V1261" s="293"/>
      <c r="W1261" s="293"/>
      <c r="X1261" s="293"/>
      <c r="Y1261" s="293"/>
      <c r="Z1261" s="293"/>
      <c r="AA1261" s="293"/>
      <c r="AB1261" s="293"/>
      <c r="AC1261" s="293"/>
      <c r="AD1261" s="293"/>
      <c r="AE1261" s="293"/>
      <c r="AF1261" s="293"/>
      <c r="AG1261" s="293"/>
      <c r="AH1261" s="293"/>
      <c r="AI1261" s="293"/>
    </row>
    <row r="1262" spans="1:35" ht="20.100000000000001" customHeight="1">
      <c r="A1262" s="293"/>
      <c r="B1262" s="293"/>
      <c r="C1262" s="293"/>
      <c r="D1262" s="293"/>
      <c r="E1262" s="293"/>
      <c r="F1262" s="726"/>
      <c r="G1262" s="726"/>
      <c r="H1262" s="726"/>
      <c r="I1262" s="726"/>
      <c r="J1262" s="726"/>
      <c r="K1262" s="726"/>
      <c r="L1262" s="726"/>
      <c r="M1262" s="726"/>
      <c r="N1262" s="727"/>
      <c r="O1262" s="727"/>
      <c r="P1262" s="727"/>
      <c r="Q1262" s="293"/>
      <c r="R1262" s="293"/>
      <c r="S1262" s="293"/>
      <c r="T1262" s="293"/>
      <c r="U1262" s="293"/>
      <c r="V1262" s="293"/>
      <c r="W1262" s="293"/>
      <c r="X1262" s="293"/>
      <c r="Y1262" s="293"/>
      <c r="Z1262" s="293"/>
      <c r="AA1262" s="293"/>
      <c r="AB1262" s="293"/>
      <c r="AC1262" s="293"/>
      <c r="AD1262" s="293"/>
      <c r="AE1262" s="293"/>
      <c r="AF1262" s="293"/>
      <c r="AG1262" s="293"/>
      <c r="AH1262" s="293"/>
      <c r="AI1262" s="293"/>
    </row>
    <row r="1263" spans="1:35" ht="20.100000000000001" customHeight="1">
      <c r="A1263" s="293"/>
      <c r="B1263" s="293"/>
      <c r="C1263" s="293"/>
      <c r="D1263" s="293"/>
      <c r="E1263" s="293"/>
      <c r="F1263" s="726"/>
      <c r="G1263" s="726"/>
      <c r="H1263" s="726"/>
      <c r="I1263" s="726"/>
      <c r="J1263" s="726"/>
      <c r="K1263" s="726"/>
      <c r="L1263" s="726"/>
      <c r="M1263" s="726"/>
      <c r="N1263" s="727"/>
      <c r="O1263" s="727"/>
      <c r="P1263" s="727"/>
      <c r="Q1263" s="293"/>
      <c r="R1263" s="293"/>
      <c r="S1263" s="293"/>
      <c r="T1263" s="293"/>
      <c r="U1263" s="293"/>
      <c r="V1263" s="293"/>
      <c r="W1263" s="293"/>
      <c r="X1263" s="293"/>
      <c r="Y1263" s="293"/>
      <c r="Z1263" s="293"/>
      <c r="AA1263" s="293"/>
      <c r="AB1263" s="293"/>
      <c r="AC1263" s="293"/>
      <c r="AD1263" s="293"/>
      <c r="AE1263" s="293"/>
      <c r="AF1263" s="293"/>
      <c r="AG1263" s="293"/>
      <c r="AH1263" s="293"/>
      <c r="AI1263" s="293"/>
    </row>
    <row r="1264" spans="1:35" ht="20.100000000000001" customHeight="1">
      <c r="A1264" s="293"/>
      <c r="B1264" s="293"/>
      <c r="C1264" s="293"/>
      <c r="D1264" s="293"/>
      <c r="E1264" s="293"/>
      <c r="F1264" s="293"/>
      <c r="G1264" s="293"/>
      <c r="H1264" s="293"/>
      <c r="I1264" s="293"/>
      <c r="J1264" s="293"/>
      <c r="K1264" s="293"/>
      <c r="L1264" s="293"/>
      <c r="M1264" s="293"/>
      <c r="N1264" s="293"/>
      <c r="O1264" s="293"/>
      <c r="P1264" s="293"/>
      <c r="Q1264" s="293"/>
      <c r="R1264" s="293"/>
      <c r="S1264" s="293"/>
      <c r="T1264" s="293"/>
      <c r="U1264" s="293"/>
      <c r="V1264" s="293"/>
      <c r="W1264" s="293"/>
      <c r="X1264" s="293"/>
      <c r="Y1264" s="293"/>
      <c r="Z1264" s="293"/>
      <c r="AA1264" s="293"/>
      <c r="AB1264" s="293"/>
      <c r="AC1264" s="293"/>
      <c r="AD1264" s="293"/>
      <c r="AE1264" s="293"/>
      <c r="AF1264" s="293"/>
      <c r="AG1264" s="293"/>
      <c r="AH1264" s="293"/>
      <c r="AI1264" s="293"/>
    </row>
    <row r="1265" spans="3:18" ht="20.100000000000001" customHeight="1"/>
    <row r="1266" spans="3:18" ht="20.100000000000001" customHeight="1"/>
    <row r="1267" spans="3:18" ht="20.100000000000001" customHeight="1"/>
    <row r="1268" spans="3:18" ht="20.100000000000001" customHeight="1">
      <c r="N1268" s="752"/>
      <c r="O1268" s="752"/>
      <c r="P1268" s="752"/>
      <c r="Q1268" s="752"/>
      <c r="R1268" s="338"/>
    </row>
    <row r="1269" spans="3:18" ht="20.100000000000001" customHeight="1">
      <c r="C1269" s="753"/>
      <c r="D1269" s="753"/>
      <c r="E1269" s="753"/>
      <c r="F1269" s="753"/>
      <c r="G1269" s="753"/>
      <c r="H1269" s="753"/>
      <c r="I1269" s="753"/>
      <c r="J1269" s="753"/>
      <c r="K1269" s="753"/>
      <c r="L1269" s="753"/>
      <c r="M1269" s="753"/>
      <c r="N1269" s="753"/>
    </row>
    <row r="1270" spans="3:18" ht="20.100000000000001" customHeight="1"/>
    <row r="1271" spans="3:18" ht="20.100000000000001" customHeight="1">
      <c r="C1271" s="202"/>
      <c r="D1271" s="753"/>
      <c r="E1271" s="753"/>
      <c r="F1271" s="753"/>
      <c r="G1271" s="753"/>
      <c r="H1271" s="753"/>
      <c r="I1271" s="754"/>
      <c r="J1271" s="754"/>
      <c r="K1271" s="202"/>
      <c r="L1271" s="202"/>
      <c r="M1271" s="202"/>
    </row>
    <row r="1272" spans="3:18" ht="20.100000000000001" customHeight="1"/>
    <row r="1273" spans="3:18" ht="20.100000000000001" customHeight="1">
      <c r="C1273" s="201"/>
      <c r="D1273" s="754"/>
      <c r="E1273" s="754"/>
      <c r="F1273" s="754"/>
      <c r="G1273" s="754"/>
      <c r="H1273" s="754"/>
      <c r="I1273" s="754"/>
      <c r="J1273" s="754"/>
      <c r="K1273" s="202"/>
      <c r="L1273" s="201"/>
      <c r="M1273" s="201"/>
      <c r="N1273" s="201"/>
    </row>
    <row r="1274" spans="3:18" ht="20.100000000000001" customHeight="1">
      <c r="E1274" s="755"/>
      <c r="F1274" s="755"/>
      <c r="G1274" s="755"/>
      <c r="H1274" s="755"/>
      <c r="I1274" s="755"/>
      <c r="J1274" s="755"/>
      <c r="K1274" s="200"/>
      <c r="L1274" s="200"/>
      <c r="M1274" s="200"/>
      <c r="N1274" s="200"/>
      <c r="O1274" s="200"/>
      <c r="P1274" s="200"/>
      <c r="Q1274" s="200"/>
      <c r="R1274" s="200"/>
    </row>
    <row r="1275" spans="3:18" ht="20.100000000000001" customHeight="1"/>
    <row r="1276" spans="3:18" ht="20.100000000000001" customHeight="1">
      <c r="F1276" s="755"/>
      <c r="G1276" s="755"/>
      <c r="H1276" s="755"/>
      <c r="I1276" s="755"/>
      <c r="J1276" s="755"/>
      <c r="K1276" s="756"/>
      <c r="L1276" s="756"/>
      <c r="M1276" s="756"/>
      <c r="N1276" s="756"/>
      <c r="O1276" s="756"/>
      <c r="P1276" s="756"/>
      <c r="Q1276" s="756"/>
      <c r="R1276" s="337"/>
    </row>
    <row r="1277" spans="3:18" ht="20.100000000000001" customHeight="1"/>
    <row r="1278" spans="3:18" ht="20.100000000000001" customHeight="1">
      <c r="F1278" s="731"/>
      <c r="G1278" s="731"/>
      <c r="H1278" s="731"/>
      <c r="I1278" s="731"/>
      <c r="J1278" s="731"/>
      <c r="K1278" s="731"/>
      <c r="L1278" s="731"/>
      <c r="M1278" s="731"/>
      <c r="N1278" s="757"/>
      <c r="O1278" s="757"/>
      <c r="P1278" s="758"/>
    </row>
    <row r="1279" spans="3:18" ht="20.100000000000001" customHeight="1">
      <c r="F1279" s="731"/>
      <c r="G1279" s="731"/>
      <c r="H1279" s="731"/>
      <c r="I1279" s="731"/>
      <c r="J1279" s="731"/>
      <c r="K1279" s="731"/>
      <c r="L1279" s="731"/>
      <c r="M1279" s="731"/>
      <c r="N1279" s="757"/>
      <c r="O1279" s="757"/>
      <c r="P1279" s="758"/>
    </row>
    <row r="1280" spans="3:18" ht="20.100000000000001" customHeight="1">
      <c r="F1280" s="731"/>
      <c r="G1280" s="731"/>
      <c r="H1280" s="731"/>
      <c r="I1280" s="731"/>
      <c r="J1280" s="731"/>
      <c r="K1280" s="731"/>
      <c r="L1280" s="731"/>
      <c r="M1280" s="731"/>
      <c r="N1280" s="757"/>
      <c r="O1280" s="757"/>
      <c r="P1280" s="758"/>
    </row>
    <row r="1281" spans="3:18" ht="20.100000000000001" customHeight="1"/>
    <row r="1282" spans="3:18" ht="20.100000000000001" customHeight="1"/>
    <row r="1283" spans="3:18" ht="20.100000000000001" customHeight="1"/>
    <row r="1284" spans="3:18" ht="20.100000000000001" customHeight="1">
      <c r="N1284" s="752"/>
      <c r="O1284" s="752"/>
      <c r="P1284" s="752"/>
      <c r="Q1284" s="752"/>
      <c r="R1284" s="338"/>
    </row>
    <row r="1285" spans="3:18" ht="20.100000000000001" customHeight="1">
      <c r="C1285" s="753"/>
      <c r="D1285" s="753"/>
      <c r="E1285" s="753"/>
      <c r="F1285" s="753"/>
      <c r="G1285" s="753"/>
      <c r="H1285" s="753"/>
      <c r="I1285" s="753"/>
      <c r="J1285" s="753"/>
      <c r="K1285" s="753"/>
      <c r="L1285" s="753"/>
      <c r="M1285" s="753"/>
      <c r="N1285" s="753"/>
    </row>
    <row r="1286" spans="3:18" ht="20.100000000000001" customHeight="1"/>
    <row r="1287" spans="3:18" ht="20.100000000000001" customHeight="1">
      <c r="C1287" s="202"/>
      <c r="D1287" s="753"/>
      <c r="E1287" s="753"/>
      <c r="F1287" s="753"/>
      <c r="G1287" s="753"/>
      <c r="H1287" s="753"/>
      <c r="I1287" s="754"/>
      <c r="J1287" s="754"/>
      <c r="K1287" s="202"/>
      <c r="L1287" s="202"/>
      <c r="M1287" s="202"/>
    </row>
    <row r="1288" spans="3:18" ht="20.100000000000001" customHeight="1"/>
    <row r="1289" spans="3:18" ht="20.100000000000001" customHeight="1">
      <c r="C1289" s="201"/>
      <c r="D1289" s="754"/>
      <c r="E1289" s="754"/>
      <c r="F1289" s="754"/>
      <c r="G1289" s="754"/>
      <c r="H1289" s="754"/>
      <c r="I1289" s="754"/>
      <c r="J1289" s="754"/>
      <c r="K1289" s="202"/>
      <c r="L1289" s="201"/>
      <c r="M1289" s="201"/>
      <c r="N1289" s="201"/>
    </row>
    <row r="1290" spans="3:18" ht="20.100000000000001" customHeight="1">
      <c r="E1290" s="755"/>
      <c r="F1290" s="755"/>
      <c r="G1290" s="755"/>
      <c r="H1290" s="755"/>
      <c r="I1290" s="755"/>
      <c r="J1290" s="755"/>
      <c r="K1290" s="200"/>
      <c r="L1290" s="200"/>
      <c r="M1290" s="200"/>
      <c r="N1290" s="200"/>
      <c r="O1290" s="200"/>
      <c r="P1290" s="200"/>
      <c r="Q1290" s="200"/>
      <c r="R1290" s="200"/>
    </row>
    <row r="1291" spans="3:18" ht="20.100000000000001" customHeight="1"/>
    <row r="1292" spans="3:18" ht="20.100000000000001" customHeight="1">
      <c r="F1292" s="755"/>
      <c r="G1292" s="755"/>
      <c r="H1292" s="755"/>
      <c r="I1292" s="755"/>
      <c r="J1292" s="755"/>
      <c r="K1292" s="756"/>
      <c r="L1292" s="756"/>
      <c r="M1292" s="756"/>
      <c r="N1292" s="756"/>
      <c r="O1292" s="756"/>
      <c r="P1292" s="756"/>
      <c r="Q1292" s="756"/>
      <c r="R1292" s="337"/>
    </row>
    <row r="1293" spans="3:18" ht="20.100000000000001" customHeight="1"/>
    <row r="1294" spans="3:18" ht="20.100000000000001" customHeight="1">
      <c r="F1294" s="731"/>
      <c r="G1294" s="731"/>
      <c r="H1294" s="731"/>
      <c r="I1294" s="731"/>
      <c r="J1294" s="731"/>
      <c r="K1294" s="731"/>
      <c r="L1294" s="731"/>
      <c r="M1294" s="731"/>
      <c r="N1294" s="757"/>
      <c r="O1294" s="757"/>
      <c r="P1294" s="758"/>
    </row>
    <row r="1295" spans="3:18" ht="20.100000000000001" customHeight="1">
      <c r="F1295" s="731"/>
      <c r="G1295" s="731"/>
      <c r="H1295" s="731"/>
      <c r="I1295" s="731"/>
      <c r="J1295" s="731"/>
      <c r="K1295" s="731"/>
      <c r="L1295" s="731"/>
      <c r="M1295" s="731"/>
      <c r="N1295" s="757"/>
      <c r="O1295" s="757"/>
      <c r="P1295" s="758"/>
    </row>
    <row r="1296" spans="3:18" ht="20.100000000000001" customHeight="1">
      <c r="F1296" s="731"/>
      <c r="G1296" s="731"/>
      <c r="H1296" s="731"/>
      <c r="I1296" s="731"/>
      <c r="J1296" s="731"/>
      <c r="K1296" s="731"/>
      <c r="L1296" s="731"/>
      <c r="M1296" s="731"/>
      <c r="N1296" s="757"/>
      <c r="O1296" s="757"/>
      <c r="P1296" s="758"/>
    </row>
    <row r="1297" spans="3:18" ht="20.100000000000001" customHeight="1"/>
    <row r="1298" spans="3:18" ht="20.100000000000001" customHeight="1"/>
    <row r="1299" spans="3:18" ht="20.100000000000001" customHeight="1"/>
    <row r="1300" spans="3:18" ht="20.100000000000001" customHeight="1">
      <c r="N1300" s="752"/>
      <c r="O1300" s="752"/>
      <c r="P1300" s="752"/>
      <c r="Q1300" s="752"/>
      <c r="R1300" s="338"/>
    </row>
    <row r="1301" spans="3:18" ht="20.100000000000001" customHeight="1">
      <c r="C1301" s="753"/>
      <c r="D1301" s="753"/>
      <c r="E1301" s="753"/>
      <c r="F1301" s="753"/>
      <c r="G1301" s="753"/>
      <c r="H1301" s="753"/>
      <c r="I1301" s="753"/>
      <c r="J1301" s="753"/>
      <c r="K1301" s="753"/>
      <c r="L1301" s="753"/>
      <c r="M1301" s="753"/>
      <c r="N1301" s="753"/>
    </row>
    <row r="1302" spans="3:18" ht="20.100000000000001" customHeight="1"/>
    <row r="1303" spans="3:18" ht="20.100000000000001" customHeight="1">
      <c r="C1303" s="202"/>
      <c r="D1303" s="753"/>
      <c r="E1303" s="753"/>
      <c r="F1303" s="753"/>
      <c r="G1303" s="753"/>
      <c r="H1303" s="753"/>
      <c r="I1303" s="754"/>
      <c r="J1303" s="754"/>
      <c r="K1303" s="202"/>
      <c r="L1303" s="202"/>
      <c r="M1303" s="202"/>
    </row>
    <row r="1304" spans="3:18" ht="20.100000000000001" customHeight="1"/>
    <row r="1305" spans="3:18" ht="20.100000000000001" customHeight="1">
      <c r="C1305" s="201"/>
      <c r="D1305" s="754"/>
      <c r="E1305" s="754"/>
      <c r="F1305" s="754"/>
      <c r="G1305" s="754"/>
      <c r="H1305" s="754"/>
      <c r="I1305" s="754"/>
      <c r="J1305" s="754"/>
      <c r="K1305" s="202"/>
      <c r="L1305" s="201"/>
      <c r="M1305" s="201"/>
      <c r="N1305" s="201"/>
    </row>
    <row r="1306" spans="3:18" ht="20.100000000000001" customHeight="1">
      <c r="E1306" s="755"/>
      <c r="F1306" s="755"/>
      <c r="G1306" s="755"/>
      <c r="H1306" s="755"/>
      <c r="I1306" s="755"/>
      <c r="J1306" s="755"/>
      <c r="K1306" s="200"/>
      <c r="L1306" s="200"/>
      <c r="M1306" s="200"/>
      <c r="N1306" s="200"/>
      <c r="O1306" s="200"/>
      <c r="P1306" s="200"/>
      <c r="Q1306" s="200"/>
      <c r="R1306" s="200"/>
    </row>
    <row r="1307" spans="3:18" ht="20.100000000000001" customHeight="1"/>
    <row r="1308" spans="3:18" ht="20.100000000000001" customHeight="1">
      <c r="F1308" s="755"/>
      <c r="G1308" s="755"/>
      <c r="H1308" s="755"/>
      <c r="I1308" s="755"/>
      <c r="J1308" s="755"/>
      <c r="K1308" s="756"/>
      <c r="L1308" s="756"/>
      <c r="M1308" s="756"/>
      <c r="N1308" s="756"/>
      <c r="O1308" s="756"/>
      <c r="P1308" s="756"/>
      <c r="Q1308" s="756"/>
      <c r="R1308" s="337"/>
    </row>
    <row r="1309" spans="3:18" ht="20.100000000000001" customHeight="1"/>
    <row r="1310" spans="3:18" ht="20.100000000000001" customHeight="1">
      <c r="F1310" s="731"/>
      <c r="G1310" s="731"/>
      <c r="H1310" s="731"/>
      <c r="I1310" s="731"/>
      <c r="J1310" s="731"/>
      <c r="K1310" s="731"/>
      <c r="L1310" s="731"/>
      <c r="M1310" s="731"/>
      <c r="N1310" s="757"/>
      <c r="O1310" s="757"/>
      <c r="P1310" s="758"/>
    </row>
    <row r="1311" spans="3:18" ht="15.95" customHeight="1">
      <c r="F1311" s="731"/>
      <c r="G1311" s="731"/>
      <c r="H1311" s="731"/>
      <c r="I1311" s="731"/>
      <c r="J1311" s="731"/>
      <c r="K1311" s="731"/>
      <c r="L1311" s="731"/>
      <c r="M1311" s="731"/>
      <c r="N1311" s="757"/>
      <c r="O1311" s="757"/>
      <c r="P1311" s="758"/>
    </row>
    <row r="1312" spans="3:18" ht="15.95" customHeight="1">
      <c r="F1312" s="731"/>
      <c r="G1312" s="731"/>
      <c r="H1312" s="731"/>
      <c r="I1312" s="731"/>
      <c r="J1312" s="731"/>
      <c r="K1312" s="731"/>
      <c r="L1312" s="731"/>
      <c r="M1312" s="731"/>
      <c r="N1312" s="757"/>
      <c r="O1312" s="757"/>
      <c r="P1312" s="758"/>
    </row>
    <row r="1313" spans="3:18" ht="15.95" customHeight="1"/>
    <row r="1314" spans="3:18" ht="15.95" customHeight="1"/>
    <row r="1315" spans="3:18" ht="15.95" customHeight="1"/>
    <row r="1316" spans="3:18" ht="15.95" customHeight="1">
      <c r="N1316" s="752"/>
      <c r="O1316" s="752"/>
      <c r="P1316" s="752"/>
      <c r="Q1316" s="752"/>
      <c r="R1316" s="338"/>
    </row>
    <row r="1317" spans="3:18" ht="15.95" customHeight="1">
      <c r="C1317" s="753"/>
      <c r="D1317" s="753"/>
      <c r="E1317" s="753"/>
      <c r="F1317" s="753"/>
      <c r="G1317" s="753"/>
      <c r="H1317" s="753"/>
      <c r="I1317" s="753"/>
      <c r="J1317" s="753"/>
      <c r="K1317" s="753"/>
      <c r="L1317" s="753"/>
      <c r="M1317" s="753"/>
      <c r="N1317" s="753"/>
    </row>
    <row r="1318" spans="3:18" ht="15.95" customHeight="1"/>
    <row r="1319" spans="3:18" ht="15.95" customHeight="1">
      <c r="C1319" s="202"/>
      <c r="D1319" s="753"/>
      <c r="E1319" s="753"/>
      <c r="F1319" s="753"/>
      <c r="G1319" s="753"/>
      <c r="H1319" s="753"/>
      <c r="I1319" s="754"/>
      <c r="J1319" s="754"/>
      <c r="K1319" s="202"/>
      <c r="L1319" s="202"/>
      <c r="M1319" s="202"/>
    </row>
    <row r="1320" spans="3:18" ht="15.95" customHeight="1"/>
    <row r="1321" spans="3:18" ht="15.95" customHeight="1">
      <c r="C1321" s="201"/>
      <c r="D1321" s="754"/>
      <c r="E1321" s="754"/>
      <c r="F1321" s="754"/>
      <c r="G1321" s="754"/>
      <c r="H1321" s="754"/>
      <c r="I1321" s="754"/>
      <c r="J1321" s="754"/>
      <c r="K1321" s="202"/>
      <c r="L1321" s="201"/>
      <c r="M1321" s="201"/>
      <c r="N1321" s="201"/>
    </row>
    <row r="1322" spans="3:18" ht="15.95" customHeight="1">
      <c r="E1322" s="755"/>
      <c r="F1322" s="755"/>
      <c r="G1322" s="755"/>
      <c r="H1322" s="755"/>
      <c r="I1322" s="755"/>
      <c r="J1322" s="755"/>
      <c r="K1322" s="200"/>
      <c r="L1322" s="200"/>
      <c r="M1322" s="200"/>
      <c r="N1322" s="200"/>
      <c r="O1322" s="200"/>
      <c r="P1322" s="200"/>
      <c r="Q1322" s="200"/>
      <c r="R1322" s="200"/>
    </row>
    <row r="1323" spans="3:18" ht="15.95" customHeight="1"/>
    <row r="1324" spans="3:18" ht="15.95" customHeight="1">
      <c r="F1324" s="755"/>
      <c r="G1324" s="755"/>
      <c r="H1324" s="755"/>
      <c r="I1324" s="755"/>
      <c r="J1324" s="755"/>
      <c r="K1324" s="756"/>
      <c r="L1324" s="756"/>
      <c r="M1324" s="756"/>
      <c r="N1324" s="756"/>
      <c r="O1324" s="756"/>
      <c r="P1324" s="756"/>
      <c r="Q1324" s="756"/>
      <c r="R1324" s="337"/>
    </row>
    <row r="1325" spans="3:18" ht="15.95" customHeight="1"/>
    <row r="1326" spans="3:18" ht="15.95" customHeight="1">
      <c r="F1326" s="731"/>
      <c r="G1326" s="731"/>
      <c r="H1326" s="731"/>
      <c r="I1326" s="731"/>
      <c r="J1326" s="731"/>
      <c r="K1326" s="731"/>
      <c r="L1326" s="731"/>
      <c r="M1326" s="731"/>
      <c r="N1326" s="757"/>
      <c r="O1326" s="757"/>
      <c r="P1326" s="758"/>
    </row>
    <row r="1327" spans="3:18" ht="15.95" customHeight="1">
      <c r="F1327" s="731"/>
      <c r="G1327" s="731"/>
      <c r="H1327" s="731"/>
      <c r="I1327" s="731"/>
      <c r="J1327" s="731"/>
      <c r="K1327" s="731"/>
      <c r="L1327" s="731"/>
      <c r="M1327" s="731"/>
      <c r="N1327" s="757"/>
      <c r="O1327" s="757"/>
      <c r="P1327" s="758"/>
    </row>
    <row r="1328" spans="3:18" ht="15.95" customHeight="1">
      <c r="F1328" s="731"/>
      <c r="G1328" s="731"/>
      <c r="H1328" s="731"/>
      <c r="I1328" s="731"/>
      <c r="J1328" s="731"/>
      <c r="K1328" s="731"/>
      <c r="L1328" s="731"/>
      <c r="M1328" s="731"/>
      <c r="N1328" s="757"/>
      <c r="O1328" s="757"/>
      <c r="P1328" s="758"/>
    </row>
    <row r="1329" spans="3:18" ht="15.95" customHeight="1"/>
    <row r="1330" spans="3:18" ht="15.95" customHeight="1"/>
    <row r="1331" spans="3:18" ht="15.95" customHeight="1"/>
    <row r="1332" spans="3:18" ht="15.95" customHeight="1">
      <c r="N1332" s="752"/>
      <c r="O1332" s="752"/>
      <c r="P1332" s="752"/>
      <c r="Q1332" s="752"/>
      <c r="R1332" s="338"/>
    </row>
    <row r="1333" spans="3:18" ht="15.95" customHeight="1">
      <c r="C1333" s="753"/>
      <c r="D1333" s="753"/>
      <c r="E1333" s="753"/>
      <c r="F1333" s="753"/>
      <c r="G1333" s="753"/>
      <c r="H1333" s="753"/>
      <c r="I1333" s="753"/>
      <c r="J1333" s="753"/>
      <c r="K1333" s="753"/>
      <c r="L1333" s="753"/>
      <c r="M1333" s="753"/>
      <c r="N1333" s="753"/>
    </row>
    <row r="1334" spans="3:18" ht="15.95" customHeight="1"/>
    <row r="1335" spans="3:18" ht="15.95" customHeight="1">
      <c r="C1335" s="202"/>
      <c r="D1335" s="753"/>
      <c r="E1335" s="753"/>
      <c r="F1335" s="753"/>
      <c r="G1335" s="753"/>
      <c r="H1335" s="753"/>
      <c r="I1335" s="754"/>
      <c r="J1335" s="754"/>
      <c r="K1335" s="202"/>
      <c r="L1335" s="202"/>
      <c r="M1335" s="202"/>
    </row>
    <row r="1336" spans="3:18" ht="15.95" customHeight="1"/>
    <row r="1337" spans="3:18" ht="15.95" customHeight="1">
      <c r="C1337" s="201"/>
      <c r="D1337" s="754"/>
      <c r="E1337" s="754"/>
      <c r="F1337" s="754"/>
      <c r="G1337" s="754"/>
      <c r="H1337" s="754"/>
      <c r="I1337" s="754"/>
      <c r="J1337" s="754"/>
      <c r="K1337" s="202"/>
      <c r="L1337" s="201"/>
      <c r="M1337" s="201"/>
      <c r="N1337" s="201"/>
    </row>
    <row r="1338" spans="3:18" ht="15.95" customHeight="1">
      <c r="E1338" s="755"/>
      <c r="F1338" s="755"/>
      <c r="G1338" s="755"/>
      <c r="H1338" s="755"/>
      <c r="I1338" s="755"/>
      <c r="J1338" s="755"/>
      <c r="K1338" s="200"/>
      <c r="L1338" s="200"/>
      <c r="M1338" s="200"/>
      <c r="N1338" s="200"/>
      <c r="O1338" s="200"/>
      <c r="P1338" s="200"/>
      <c r="Q1338" s="200"/>
      <c r="R1338" s="200"/>
    </row>
    <row r="1339" spans="3:18" ht="15.95" customHeight="1"/>
    <row r="1340" spans="3:18" ht="15.95" customHeight="1">
      <c r="F1340" s="755"/>
      <c r="G1340" s="755"/>
      <c r="H1340" s="755"/>
      <c r="I1340" s="755"/>
      <c r="J1340" s="755"/>
      <c r="K1340" s="756"/>
      <c r="L1340" s="756"/>
      <c r="M1340" s="756"/>
      <c r="N1340" s="756"/>
      <c r="O1340" s="756"/>
      <c r="P1340" s="756"/>
      <c r="Q1340" s="756"/>
      <c r="R1340" s="337"/>
    </row>
    <row r="1341" spans="3:18" ht="15.95" customHeight="1"/>
    <row r="1342" spans="3:18" ht="15.95" customHeight="1">
      <c r="F1342" s="731"/>
      <c r="G1342" s="731"/>
      <c r="H1342" s="731"/>
      <c r="I1342" s="731"/>
      <c r="J1342" s="731"/>
      <c r="K1342" s="731"/>
      <c r="L1342" s="731"/>
      <c r="M1342" s="731"/>
      <c r="N1342" s="757"/>
      <c r="O1342" s="757"/>
      <c r="P1342" s="758"/>
    </row>
    <row r="1343" spans="3:18" ht="15.95" customHeight="1">
      <c r="F1343" s="731"/>
      <c r="G1343" s="731"/>
      <c r="H1343" s="731"/>
      <c r="I1343" s="731"/>
      <c r="J1343" s="731"/>
      <c r="K1343" s="731"/>
      <c r="L1343" s="731"/>
      <c r="M1343" s="731"/>
      <c r="N1343" s="757"/>
      <c r="O1343" s="757"/>
      <c r="P1343" s="758"/>
    </row>
    <row r="1344" spans="3:18" ht="15.95" customHeight="1">
      <c r="F1344" s="731"/>
      <c r="G1344" s="731"/>
      <c r="H1344" s="731"/>
      <c r="I1344" s="731"/>
      <c r="J1344" s="731"/>
      <c r="K1344" s="731"/>
      <c r="L1344" s="731"/>
      <c r="M1344" s="731"/>
      <c r="N1344" s="757"/>
      <c r="O1344" s="757"/>
      <c r="P1344" s="758"/>
    </row>
    <row r="1345" spans="3:18" ht="15.95" customHeight="1"/>
    <row r="1346" spans="3:18" ht="15.95" customHeight="1"/>
    <row r="1347" spans="3:18" ht="15.95" customHeight="1"/>
    <row r="1348" spans="3:18" ht="15.95" customHeight="1">
      <c r="N1348" s="752"/>
      <c r="O1348" s="752"/>
      <c r="P1348" s="752"/>
      <c r="Q1348" s="752"/>
      <c r="R1348" s="338"/>
    </row>
    <row r="1349" spans="3:18" ht="15.95" customHeight="1">
      <c r="C1349" s="753"/>
      <c r="D1349" s="753"/>
      <c r="E1349" s="753"/>
      <c r="F1349" s="753"/>
      <c r="G1349" s="753"/>
      <c r="H1349" s="753"/>
      <c r="I1349" s="753"/>
      <c r="J1349" s="753"/>
      <c r="K1349" s="753"/>
      <c r="L1349" s="753"/>
      <c r="M1349" s="753"/>
      <c r="N1349" s="753"/>
    </row>
    <row r="1350" spans="3:18" ht="15.95" customHeight="1"/>
    <row r="1351" spans="3:18" ht="15.95" customHeight="1">
      <c r="C1351" s="202"/>
      <c r="D1351" s="753"/>
      <c r="E1351" s="753"/>
      <c r="F1351" s="753"/>
      <c r="G1351" s="753"/>
      <c r="H1351" s="753"/>
      <c r="I1351" s="754"/>
      <c r="J1351" s="754"/>
      <c r="K1351" s="202"/>
      <c r="L1351" s="202"/>
      <c r="M1351" s="202"/>
    </row>
    <row r="1352" spans="3:18" ht="15.95" customHeight="1"/>
    <row r="1353" spans="3:18" ht="15.95" customHeight="1">
      <c r="C1353" s="201"/>
      <c r="D1353" s="754"/>
      <c r="E1353" s="754"/>
      <c r="F1353" s="754"/>
      <c r="G1353" s="754"/>
      <c r="H1353" s="754"/>
      <c r="I1353" s="754"/>
      <c r="J1353" s="754"/>
      <c r="K1353" s="202"/>
      <c r="L1353" s="201"/>
      <c r="M1353" s="201"/>
      <c r="N1353" s="201"/>
    </row>
    <row r="1354" spans="3:18" ht="15.95" customHeight="1">
      <c r="E1354" s="755"/>
      <c r="F1354" s="755"/>
      <c r="G1354" s="755"/>
      <c r="H1354" s="755"/>
      <c r="I1354" s="755"/>
      <c r="J1354" s="755"/>
      <c r="K1354" s="200"/>
      <c r="L1354" s="200"/>
      <c r="M1354" s="200"/>
      <c r="N1354" s="200"/>
      <c r="O1354" s="200"/>
      <c r="P1354" s="200"/>
      <c r="Q1354" s="200"/>
      <c r="R1354" s="200"/>
    </row>
    <row r="1355" spans="3:18" ht="15.95" customHeight="1"/>
    <row r="1356" spans="3:18" ht="15.95" customHeight="1">
      <c r="F1356" s="755"/>
      <c r="G1356" s="755"/>
      <c r="H1356" s="755"/>
      <c r="I1356" s="755"/>
      <c r="J1356" s="755"/>
      <c r="K1356" s="756"/>
      <c r="L1356" s="756"/>
      <c r="M1356" s="756"/>
      <c r="N1356" s="756"/>
      <c r="O1356" s="756"/>
      <c r="P1356" s="756"/>
      <c r="Q1356" s="756"/>
      <c r="R1356" s="337"/>
    </row>
    <row r="1357" spans="3:18" ht="15.95" customHeight="1"/>
    <row r="1358" spans="3:18" ht="15.95" customHeight="1">
      <c r="F1358" s="731"/>
      <c r="G1358" s="731"/>
      <c r="H1358" s="731"/>
      <c r="I1358" s="731"/>
      <c r="J1358" s="731"/>
      <c r="K1358" s="731"/>
      <c r="L1358" s="731"/>
      <c r="M1358" s="731"/>
      <c r="N1358" s="757"/>
      <c r="O1358" s="757"/>
      <c r="P1358" s="758"/>
    </row>
    <row r="1359" spans="3:18" ht="15.95" customHeight="1">
      <c r="F1359" s="731"/>
      <c r="G1359" s="731"/>
      <c r="H1359" s="731"/>
      <c r="I1359" s="731"/>
      <c r="J1359" s="731"/>
      <c r="K1359" s="731"/>
      <c r="L1359" s="731"/>
      <c r="M1359" s="731"/>
      <c r="N1359" s="757"/>
      <c r="O1359" s="757"/>
      <c r="P1359" s="758"/>
    </row>
    <row r="1360" spans="3:18" ht="15.95" customHeight="1">
      <c r="F1360" s="731"/>
      <c r="G1360" s="731"/>
      <c r="H1360" s="731"/>
      <c r="I1360" s="731"/>
      <c r="J1360" s="731"/>
      <c r="K1360" s="731"/>
      <c r="L1360" s="731"/>
      <c r="M1360" s="731"/>
      <c r="N1360" s="757"/>
      <c r="O1360" s="757"/>
      <c r="P1360" s="758"/>
    </row>
    <row r="1361" spans="3:18" ht="15.95" customHeight="1"/>
    <row r="1362" spans="3:18" ht="15.95" customHeight="1"/>
    <row r="1363" spans="3:18" ht="15.95" customHeight="1"/>
    <row r="1364" spans="3:18" ht="15.95" customHeight="1">
      <c r="N1364" s="752"/>
      <c r="O1364" s="752"/>
      <c r="P1364" s="752"/>
      <c r="Q1364" s="752"/>
      <c r="R1364" s="338"/>
    </row>
    <row r="1365" spans="3:18" ht="15.95" customHeight="1">
      <c r="C1365" s="753"/>
      <c r="D1365" s="753"/>
      <c r="E1365" s="753"/>
      <c r="F1365" s="753"/>
      <c r="G1365" s="753"/>
      <c r="H1365" s="753"/>
      <c r="I1365" s="753"/>
      <c r="J1365" s="753"/>
      <c r="K1365" s="753"/>
      <c r="L1365" s="753"/>
      <c r="M1365" s="753"/>
      <c r="N1365" s="753"/>
    </row>
    <row r="1366" spans="3:18" ht="15.95" customHeight="1"/>
    <row r="1367" spans="3:18" ht="15.95" customHeight="1">
      <c r="C1367" s="202"/>
      <c r="D1367" s="753"/>
      <c r="E1367" s="753"/>
      <c r="F1367" s="753"/>
      <c r="G1367" s="753"/>
      <c r="H1367" s="753"/>
      <c r="I1367" s="754"/>
      <c r="J1367" s="754"/>
      <c r="K1367" s="202"/>
      <c r="L1367" s="202"/>
      <c r="M1367" s="202"/>
    </row>
    <row r="1368" spans="3:18" ht="15.95" customHeight="1"/>
    <row r="1369" spans="3:18" ht="15.95" customHeight="1">
      <c r="C1369" s="201"/>
      <c r="D1369" s="754"/>
      <c r="E1369" s="754"/>
      <c r="F1369" s="754"/>
      <c r="G1369" s="754"/>
      <c r="H1369" s="754"/>
      <c r="I1369" s="754"/>
      <c r="J1369" s="754"/>
      <c r="K1369" s="202"/>
      <c r="L1369" s="201"/>
      <c r="M1369" s="201"/>
      <c r="N1369" s="201"/>
    </row>
    <row r="1370" spans="3:18" ht="15.95" customHeight="1">
      <c r="E1370" s="755"/>
      <c r="F1370" s="755"/>
      <c r="G1370" s="755"/>
      <c r="H1370" s="755"/>
      <c r="I1370" s="755"/>
      <c r="J1370" s="755"/>
      <c r="K1370" s="200"/>
      <c r="L1370" s="200"/>
      <c r="M1370" s="200"/>
      <c r="N1370" s="200"/>
      <c r="O1370" s="200"/>
      <c r="P1370" s="200"/>
      <c r="Q1370" s="200"/>
      <c r="R1370" s="200"/>
    </row>
    <row r="1371" spans="3:18" ht="15.95" customHeight="1"/>
    <row r="1372" spans="3:18" ht="15.95" customHeight="1">
      <c r="F1372" s="755"/>
      <c r="G1372" s="755"/>
      <c r="H1372" s="755"/>
      <c r="I1372" s="755"/>
      <c r="J1372" s="755"/>
      <c r="K1372" s="756"/>
      <c r="L1372" s="756"/>
      <c r="M1372" s="756"/>
      <c r="N1372" s="756"/>
      <c r="O1372" s="756"/>
      <c r="P1372" s="756"/>
      <c r="Q1372" s="756"/>
      <c r="R1372" s="337"/>
    </row>
    <row r="1373" spans="3:18" ht="15.95" customHeight="1"/>
    <row r="1374" spans="3:18" ht="15.95" customHeight="1">
      <c r="F1374" s="731"/>
      <c r="G1374" s="731"/>
      <c r="H1374" s="731"/>
      <c r="I1374" s="731"/>
      <c r="J1374" s="731"/>
      <c r="K1374" s="731"/>
      <c r="L1374" s="731"/>
      <c r="M1374" s="731"/>
      <c r="N1374" s="757"/>
      <c r="O1374" s="757"/>
      <c r="P1374" s="758"/>
    </row>
    <row r="1375" spans="3:18" ht="15.95" customHeight="1">
      <c r="F1375" s="731"/>
      <c r="G1375" s="731"/>
      <c r="H1375" s="731"/>
      <c r="I1375" s="731"/>
      <c r="J1375" s="731"/>
      <c r="K1375" s="731"/>
      <c r="L1375" s="731"/>
      <c r="M1375" s="731"/>
      <c r="N1375" s="757"/>
      <c r="O1375" s="757"/>
      <c r="P1375" s="758"/>
    </row>
    <row r="1376" spans="3:18" ht="15.95" customHeight="1">
      <c r="F1376" s="731"/>
      <c r="G1376" s="731"/>
      <c r="H1376" s="731"/>
      <c r="I1376" s="731"/>
      <c r="J1376" s="731"/>
      <c r="K1376" s="731"/>
      <c r="L1376" s="731"/>
      <c r="M1376" s="731"/>
      <c r="N1376" s="757"/>
      <c r="O1376" s="757"/>
      <c r="P1376" s="758"/>
    </row>
    <row r="1377" spans="3:18" ht="15.95" customHeight="1"/>
    <row r="1378" spans="3:18" ht="15.95" customHeight="1"/>
    <row r="1379" spans="3:18" ht="15.95" customHeight="1"/>
    <row r="1380" spans="3:18" ht="15.95" customHeight="1">
      <c r="N1380" s="752"/>
      <c r="O1380" s="752"/>
      <c r="P1380" s="752"/>
      <c r="Q1380" s="752"/>
      <c r="R1380" s="338"/>
    </row>
    <row r="1381" spans="3:18" ht="15.95" customHeight="1">
      <c r="C1381" s="753"/>
      <c r="D1381" s="753"/>
      <c r="E1381" s="753"/>
      <c r="F1381" s="753"/>
      <c r="G1381" s="753"/>
      <c r="H1381" s="753"/>
      <c r="I1381" s="753"/>
      <c r="J1381" s="753"/>
      <c r="K1381" s="753"/>
      <c r="L1381" s="753"/>
      <c r="M1381" s="753"/>
      <c r="N1381" s="753"/>
    </row>
    <row r="1382" spans="3:18" ht="15.95" customHeight="1"/>
    <row r="1383" spans="3:18" ht="15.95" customHeight="1">
      <c r="C1383" s="202"/>
      <c r="D1383" s="753"/>
      <c r="E1383" s="753"/>
      <c r="F1383" s="753"/>
      <c r="G1383" s="753"/>
      <c r="H1383" s="753"/>
      <c r="I1383" s="754"/>
      <c r="J1383" s="754"/>
      <c r="K1383" s="202"/>
      <c r="L1383" s="202"/>
      <c r="M1383" s="202"/>
    </row>
    <row r="1384" spans="3:18" ht="15.95" customHeight="1"/>
    <row r="1385" spans="3:18" ht="15.95" customHeight="1">
      <c r="C1385" s="201"/>
      <c r="D1385" s="754"/>
      <c r="E1385" s="754"/>
      <c r="F1385" s="754"/>
      <c r="G1385" s="754"/>
      <c r="H1385" s="754"/>
      <c r="I1385" s="754"/>
      <c r="J1385" s="754"/>
      <c r="K1385" s="202"/>
      <c r="L1385" s="201"/>
      <c r="M1385" s="201"/>
      <c r="N1385" s="201"/>
    </row>
    <row r="1386" spans="3:18" ht="15.95" customHeight="1">
      <c r="E1386" s="755"/>
      <c r="F1386" s="755"/>
      <c r="G1386" s="755"/>
      <c r="H1386" s="755"/>
      <c r="I1386" s="755"/>
      <c r="J1386" s="755"/>
      <c r="K1386" s="200"/>
      <c r="L1386" s="200"/>
      <c r="M1386" s="200"/>
      <c r="N1386" s="200"/>
      <c r="O1386" s="200"/>
      <c r="P1386" s="200"/>
      <c r="Q1386" s="200"/>
      <c r="R1386" s="200"/>
    </row>
    <row r="1387" spans="3:18" ht="15.95" customHeight="1"/>
    <row r="1388" spans="3:18" ht="15.95" customHeight="1">
      <c r="F1388" s="755"/>
      <c r="G1388" s="755"/>
      <c r="H1388" s="755"/>
      <c r="I1388" s="755"/>
      <c r="J1388" s="755"/>
      <c r="K1388" s="756"/>
      <c r="L1388" s="756"/>
      <c r="M1388" s="756"/>
      <c r="N1388" s="756"/>
      <c r="O1388" s="756"/>
      <c r="P1388" s="756"/>
      <c r="Q1388" s="756"/>
      <c r="R1388" s="337"/>
    </row>
    <row r="1389" spans="3:18" ht="15.95" customHeight="1"/>
    <row r="1390" spans="3:18" ht="15.95" customHeight="1">
      <c r="F1390" s="731"/>
      <c r="G1390" s="731"/>
      <c r="H1390" s="731"/>
      <c r="I1390" s="731"/>
      <c r="J1390" s="731"/>
      <c r="K1390" s="731"/>
      <c r="L1390" s="731"/>
      <c r="M1390" s="731"/>
      <c r="N1390" s="757"/>
      <c r="O1390" s="757"/>
      <c r="P1390" s="758"/>
    </row>
    <row r="1391" spans="3:18" ht="15.95" customHeight="1">
      <c r="F1391" s="731"/>
      <c r="G1391" s="731"/>
      <c r="H1391" s="731"/>
      <c r="I1391" s="731"/>
      <c r="J1391" s="731"/>
      <c r="K1391" s="731"/>
      <c r="L1391" s="731"/>
      <c r="M1391" s="731"/>
      <c r="N1391" s="757"/>
      <c r="O1391" s="757"/>
      <c r="P1391" s="758"/>
    </row>
    <row r="1392" spans="3:18" ht="15.95" customHeight="1">
      <c r="F1392" s="731"/>
      <c r="G1392" s="731"/>
      <c r="H1392" s="731"/>
      <c r="I1392" s="731"/>
      <c r="J1392" s="731"/>
      <c r="K1392" s="731"/>
      <c r="L1392" s="731"/>
      <c r="M1392" s="731"/>
      <c r="N1392" s="757"/>
      <c r="O1392" s="757"/>
      <c r="P1392" s="758"/>
    </row>
    <row r="1393" spans="3:18" ht="15.95" customHeight="1"/>
    <row r="1394" spans="3:18" ht="15.95" customHeight="1"/>
    <row r="1395" spans="3:18" ht="15.95" customHeight="1"/>
    <row r="1396" spans="3:18" ht="15.95" customHeight="1">
      <c r="N1396" s="752"/>
      <c r="O1396" s="752"/>
      <c r="P1396" s="579"/>
      <c r="Q1396" s="579"/>
      <c r="R1396" s="6"/>
    </row>
    <row r="1397" spans="3:18" ht="15.95" customHeight="1">
      <c r="C1397" s="753"/>
      <c r="D1397" s="753"/>
      <c r="E1397" s="753"/>
      <c r="F1397" s="753"/>
      <c r="G1397" s="753"/>
      <c r="H1397" s="753"/>
      <c r="I1397" s="753"/>
      <c r="J1397" s="753"/>
      <c r="K1397" s="753"/>
      <c r="L1397" s="753"/>
      <c r="M1397" s="753"/>
      <c r="N1397" s="753"/>
    </row>
    <row r="1398" spans="3:18" ht="15.95" customHeight="1"/>
    <row r="1399" spans="3:18" ht="15.95" customHeight="1">
      <c r="C1399" s="202"/>
      <c r="D1399" s="753"/>
      <c r="E1399" s="753"/>
      <c r="F1399" s="753"/>
      <c r="G1399" s="753"/>
      <c r="H1399" s="753"/>
      <c r="I1399" s="754"/>
      <c r="J1399" s="754"/>
      <c r="K1399" s="202"/>
      <c r="L1399" s="202"/>
      <c r="M1399" s="202"/>
    </row>
    <row r="1400" spans="3:18" ht="15.95" customHeight="1"/>
    <row r="1401" spans="3:18" ht="15.95" customHeight="1">
      <c r="C1401" s="201"/>
      <c r="D1401" s="754"/>
      <c r="E1401" s="754"/>
      <c r="F1401" s="754"/>
      <c r="G1401" s="754"/>
      <c r="H1401" s="754"/>
      <c r="I1401" s="754"/>
      <c r="J1401" s="754"/>
      <c r="K1401" s="202"/>
      <c r="L1401" s="201"/>
      <c r="M1401" s="201"/>
      <c r="N1401" s="201"/>
    </row>
    <row r="1402" spans="3:18" ht="15.95" customHeight="1">
      <c r="E1402" s="755"/>
      <c r="F1402" s="755"/>
      <c r="G1402" s="755"/>
      <c r="H1402" s="755"/>
      <c r="I1402" s="755"/>
      <c r="J1402" s="755"/>
      <c r="K1402" s="200"/>
      <c r="L1402" s="200"/>
      <c r="M1402" s="200"/>
      <c r="N1402" s="200"/>
      <c r="O1402" s="200"/>
      <c r="P1402" s="200"/>
      <c r="Q1402" s="200"/>
      <c r="R1402" s="200"/>
    </row>
    <row r="1403" spans="3:18" ht="15.95" customHeight="1"/>
    <row r="1404" spans="3:18" ht="15.95" customHeight="1">
      <c r="F1404" s="755"/>
      <c r="G1404" s="755"/>
      <c r="H1404" s="755"/>
      <c r="I1404" s="755"/>
      <c r="J1404" s="755"/>
      <c r="K1404" s="756"/>
      <c r="L1404" s="756"/>
      <c r="M1404" s="756"/>
      <c r="N1404" s="756"/>
      <c r="O1404" s="756"/>
      <c r="P1404" s="756"/>
      <c r="Q1404" s="756"/>
      <c r="R1404" s="337"/>
    </row>
    <row r="1405" spans="3:18" ht="15.95" customHeight="1"/>
    <row r="1406" spans="3:18" ht="15.95" customHeight="1">
      <c r="F1406" s="731"/>
      <c r="G1406" s="731"/>
      <c r="H1406" s="731"/>
      <c r="I1406" s="731"/>
      <c r="J1406" s="731"/>
      <c r="K1406" s="731"/>
      <c r="L1406" s="731"/>
      <c r="M1406" s="731"/>
      <c r="N1406" s="757"/>
      <c r="O1406" s="757"/>
      <c r="P1406" s="758"/>
    </row>
    <row r="1407" spans="3:18" ht="15.95" customHeight="1">
      <c r="F1407" s="731"/>
      <c r="G1407" s="731"/>
      <c r="H1407" s="731"/>
      <c r="I1407" s="731"/>
      <c r="J1407" s="731"/>
      <c r="K1407" s="731"/>
      <c r="L1407" s="731"/>
      <c r="M1407" s="731"/>
      <c r="N1407" s="757"/>
      <c r="O1407" s="757"/>
      <c r="P1407" s="758"/>
    </row>
    <row r="1408" spans="3:18" ht="15.95" customHeight="1">
      <c r="F1408" s="731"/>
      <c r="G1408" s="731"/>
      <c r="H1408" s="731"/>
      <c r="I1408" s="731"/>
      <c r="J1408" s="731"/>
      <c r="K1408" s="731"/>
      <c r="L1408" s="731"/>
      <c r="M1408" s="731"/>
      <c r="N1408" s="757"/>
      <c r="O1408" s="757"/>
      <c r="P1408" s="758"/>
    </row>
    <row r="1409" spans="1:18" ht="15.95" customHeight="1"/>
    <row r="1410" spans="1:18" ht="15.95" customHeight="1">
      <c r="A1410" s="192"/>
    </row>
    <row r="1411" spans="1:18" ht="15.95" customHeight="1"/>
    <row r="1412" spans="1:18" ht="15.95" customHeight="1">
      <c r="N1412" s="752"/>
      <c r="O1412" s="752"/>
      <c r="P1412" s="579"/>
      <c r="Q1412" s="579"/>
      <c r="R1412" s="6"/>
    </row>
    <row r="1413" spans="1:18" ht="15.95" customHeight="1">
      <c r="C1413" s="753"/>
      <c r="D1413" s="753"/>
      <c r="E1413" s="753"/>
      <c r="F1413" s="753"/>
      <c r="G1413" s="753"/>
      <c r="H1413" s="753"/>
      <c r="I1413" s="753"/>
      <c r="J1413" s="753"/>
      <c r="K1413" s="753"/>
      <c r="L1413" s="753"/>
      <c r="M1413" s="753"/>
      <c r="N1413" s="753"/>
    </row>
    <row r="1414" spans="1:18" ht="15.95" customHeight="1"/>
    <row r="1415" spans="1:18" ht="15.95" customHeight="1">
      <c r="C1415" s="202"/>
      <c r="D1415" s="753"/>
      <c r="E1415" s="753"/>
      <c r="F1415" s="753"/>
      <c r="G1415" s="753"/>
      <c r="H1415" s="753"/>
      <c r="I1415" s="754"/>
      <c r="J1415" s="754"/>
      <c r="K1415" s="202"/>
      <c r="L1415" s="202"/>
      <c r="M1415" s="202"/>
    </row>
    <row r="1416" spans="1:18" ht="15.95" customHeight="1"/>
    <row r="1417" spans="1:18" ht="15.95" customHeight="1">
      <c r="C1417" s="201"/>
      <c r="D1417" s="759"/>
      <c r="E1417" s="759"/>
      <c r="F1417" s="759"/>
      <c r="G1417" s="759"/>
      <c r="H1417" s="759"/>
      <c r="I1417" s="759"/>
      <c r="J1417" s="759"/>
      <c r="K1417" s="202"/>
      <c r="L1417" s="201"/>
      <c r="M1417" s="201"/>
      <c r="N1417" s="201"/>
    </row>
    <row r="1418" spans="1:18" ht="15.95" customHeight="1">
      <c r="E1418" s="755"/>
      <c r="F1418" s="755"/>
      <c r="G1418" s="755"/>
      <c r="H1418" s="755"/>
      <c r="I1418" s="755"/>
      <c r="J1418" s="755"/>
      <c r="K1418" s="200"/>
      <c r="L1418" s="200"/>
      <c r="M1418" s="200"/>
      <c r="N1418" s="200"/>
      <c r="O1418" s="200"/>
      <c r="P1418" s="200"/>
      <c r="Q1418" s="200"/>
      <c r="R1418" s="200"/>
    </row>
    <row r="1419" spans="1:18" ht="15.95" customHeight="1"/>
    <row r="1420" spans="1:18" ht="15.95" customHeight="1">
      <c r="F1420" s="755"/>
      <c r="G1420" s="755"/>
      <c r="H1420" s="755"/>
      <c r="I1420" s="755"/>
      <c r="J1420" s="755"/>
      <c r="K1420" s="756"/>
      <c r="L1420" s="756"/>
      <c r="M1420" s="756"/>
      <c r="N1420" s="756"/>
      <c r="O1420" s="756"/>
      <c r="P1420" s="756"/>
      <c r="Q1420" s="756"/>
      <c r="R1420" s="337"/>
    </row>
    <row r="1421" spans="1:18" ht="15.95" customHeight="1"/>
    <row r="1422" spans="1:18" ht="15.95" customHeight="1">
      <c r="F1422" s="731"/>
      <c r="G1422" s="731"/>
      <c r="H1422" s="731"/>
      <c r="I1422" s="731"/>
      <c r="J1422" s="731"/>
      <c r="K1422" s="731"/>
      <c r="L1422" s="731"/>
      <c r="M1422" s="731"/>
      <c r="N1422" s="757"/>
      <c r="O1422" s="757"/>
      <c r="P1422" s="758"/>
    </row>
    <row r="1423" spans="1:18" ht="15.95" customHeight="1">
      <c r="F1423" s="731"/>
      <c r="G1423" s="731"/>
      <c r="H1423" s="731"/>
      <c r="I1423" s="731"/>
      <c r="J1423" s="731"/>
      <c r="K1423" s="731"/>
      <c r="L1423" s="731"/>
      <c r="M1423" s="731"/>
      <c r="N1423" s="757"/>
      <c r="O1423" s="757"/>
      <c r="P1423" s="758"/>
    </row>
    <row r="1424" spans="1:18" ht="15.95" customHeight="1">
      <c r="F1424" s="731"/>
      <c r="G1424" s="731"/>
      <c r="H1424" s="731"/>
      <c r="I1424" s="731"/>
      <c r="J1424" s="731"/>
      <c r="K1424" s="731"/>
      <c r="L1424" s="731"/>
      <c r="M1424" s="731"/>
      <c r="N1424" s="757"/>
      <c r="O1424" s="757"/>
      <c r="P1424" s="758"/>
    </row>
    <row r="1425" spans="3:18" ht="15.95" customHeight="1"/>
    <row r="1426" spans="3:18" ht="15.95" customHeight="1"/>
    <row r="1427" spans="3:18" ht="15.95" customHeight="1"/>
    <row r="1428" spans="3:18" ht="15.95" customHeight="1">
      <c r="N1428" s="752"/>
      <c r="O1428" s="752"/>
      <c r="P1428" s="579"/>
      <c r="Q1428" s="579"/>
      <c r="R1428" s="6"/>
    </row>
    <row r="1429" spans="3:18" ht="15.95" customHeight="1">
      <c r="C1429" s="753"/>
      <c r="D1429" s="753"/>
      <c r="E1429" s="753"/>
      <c r="F1429" s="753"/>
      <c r="G1429" s="753"/>
      <c r="H1429" s="753"/>
      <c r="I1429" s="753"/>
      <c r="J1429" s="753"/>
      <c r="K1429" s="753"/>
      <c r="L1429" s="753"/>
      <c r="M1429" s="753"/>
      <c r="N1429" s="753"/>
    </row>
    <row r="1430" spans="3:18" ht="15.95" customHeight="1"/>
    <row r="1431" spans="3:18" ht="15.95" customHeight="1">
      <c r="C1431" s="202"/>
      <c r="D1431" s="753"/>
      <c r="E1431" s="753"/>
      <c r="F1431" s="753"/>
      <c r="G1431" s="753"/>
      <c r="H1431" s="753"/>
      <c r="I1431" s="754"/>
      <c r="J1431" s="754"/>
      <c r="K1431" s="202"/>
      <c r="L1431" s="202"/>
      <c r="M1431" s="202"/>
    </row>
    <row r="1432" spans="3:18" ht="15.95" customHeight="1"/>
    <row r="1433" spans="3:18" ht="15.95" customHeight="1">
      <c r="C1433" s="201"/>
      <c r="D1433" s="759"/>
      <c r="E1433" s="759"/>
      <c r="F1433" s="759"/>
      <c r="G1433" s="759"/>
      <c r="H1433" s="759"/>
      <c r="I1433" s="759"/>
      <c r="J1433" s="759"/>
      <c r="K1433" s="202"/>
      <c r="L1433" s="201"/>
      <c r="M1433" s="201"/>
      <c r="N1433" s="201"/>
    </row>
    <row r="1434" spans="3:18" ht="15.95" customHeight="1">
      <c r="E1434" s="755"/>
      <c r="F1434" s="755"/>
      <c r="G1434" s="755"/>
      <c r="H1434" s="755"/>
      <c r="I1434" s="755"/>
      <c r="J1434" s="755"/>
      <c r="K1434" s="200"/>
      <c r="L1434" s="200"/>
      <c r="M1434" s="200"/>
      <c r="N1434" s="200"/>
      <c r="O1434" s="200"/>
      <c r="P1434" s="200"/>
      <c r="Q1434" s="200"/>
      <c r="R1434" s="200"/>
    </row>
    <row r="1435" spans="3:18" ht="15.95" customHeight="1"/>
    <row r="1436" spans="3:18" ht="15.95" customHeight="1">
      <c r="F1436" s="755"/>
      <c r="G1436" s="755"/>
      <c r="H1436" s="755"/>
      <c r="I1436" s="755"/>
      <c r="J1436" s="755"/>
      <c r="K1436" s="756"/>
      <c r="L1436" s="756"/>
      <c r="M1436" s="756"/>
      <c r="N1436" s="756"/>
      <c r="O1436" s="756"/>
      <c r="P1436" s="756"/>
      <c r="Q1436" s="756"/>
      <c r="R1436" s="337"/>
    </row>
    <row r="1437" spans="3:18" ht="15.95" customHeight="1"/>
    <row r="1438" spans="3:18" ht="15.95" customHeight="1">
      <c r="F1438" s="731"/>
      <c r="G1438" s="731"/>
      <c r="H1438" s="731"/>
      <c r="I1438" s="731"/>
      <c r="J1438" s="731"/>
      <c r="K1438" s="731"/>
      <c r="L1438" s="731"/>
      <c r="M1438" s="731"/>
      <c r="N1438" s="757"/>
      <c r="O1438" s="757"/>
      <c r="P1438" s="758"/>
    </row>
    <row r="1439" spans="3:18" ht="15.95" customHeight="1">
      <c r="F1439" s="731"/>
      <c r="G1439" s="731"/>
      <c r="H1439" s="731"/>
      <c r="I1439" s="731"/>
      <c r="J1439" s="731"/>
      <c r="K1439" s="731"/>
      <c r="L1439" s="731"/>
      <c r="M1439" s="731"/>
      <c r="N1439" s="757"/>
      <c r="O1439" s="757"/>
      <c r="P1439" s="758"/>
    </row>
    <row r="1440" spans="3:18" ht="15.95" customHeight="1">
      <c r="F1440" s="731"/>
      <c r="G1440" s="731"/>
      <c r="H1440" s="731"/>
      <c r="I1440" s="731"/>
      <c r="J1440" s="731"/>
      <c r="K1440" s="731"/>
      <c r="L1440" s="731"/>
      <c r="M1440" s="731"/>
      <c r="N1440" s="757"/>
      <c r="O1440" s="757"/>
      <c r="P1440" s="758"/>
    </row>
    <row r="1441" spans="1:18" ht="15.95" customHeight="1"/>
    <row r="1442" spans="1:18" ht="15.95" customHeight="1">
      <c r="A1442" s="192"/>
    </row>
    <row r="1443" spans="1:18" ht="15.95" customHeight="1"/>
    <row r="1444" spans="1:18">
      <c r="N1444" s="752"/>
      <c r="O1444" s="752"/>
      <c r="P1444" s="579"/>
      <c r="Q1444" s="579"/>
      <c r="R1444" s="6"/>
    </row>
    <row r="1445" spans="1:18" ht="28.5">
      <c r="C1445" s="753"/>
      <c r="D1445" s="753"/>
      <c r="E1445" s="753"/>
      <c r="F1445" s="753"/>
      <c r="G1445" s="753"/>
      <c r="H1445" s="753"/>
      <c r="I1445" s="753"/>
      <c r="J1445" s="753"/>
      <c r="K1445" s="753"/>
      <c r="L1445" s="753"/>
      <c r="M1445" s="753"/>
      <c r="N1445" s="753"/>
    </row>
    <row r="1447" spans="1:18" ht="28.5">
      <c r="C1447" s="202"/>
      <c r="D1447" s="753"/>
      <c r="E1447" s="753"/>
      <c r="F1447" s="753"/>
      <c r="G1447" s="753"/>
      <c r="H1447" s="753"/>
      <c r="I1447" s="754"/>
      <c r="J1447" s="754"/>
      <c r="K1447" s="202"/>
      <c r="L1447" s="202"/>
      <c r="M1447" s="202"/>
    </row>
    <row r="1449" spans="1:18" ht="28.5">
      <c r="C1449" s="201"/>
      <c r="D1449" s="759"/>
      <c r="E1449" s="759"/>
      <c r="F1449" s="759"/>
      <c r="G1449" s="759"/>
      <c r="H1449" s="759"/>
      <c r="I1449" s="759"/>
      <c r="J1449" s="759"/>
      <c r="K1449" s="202"/>
      <c r="L1449" s="201"/>
      <c r="M1449" s="201"/>
      <c r="N1449" s="201"/>
    </row>
    <row r="1450" spans="1:18" ht="14.25">
      <c r="E1450" s="755"/>
      <c r="F1450" s="755"/>
      <c r="G1450" s="755"/>
      <c r="H1450" s="755"/>
      <c r="I1450" s="755"/>
      <c r="J1450" s="755"/>
      <c r="K1450" s="200"/>
      <c r="L1450" s="200"/>
      <c r="M1450" s="200"/>
      <c r="N1450" s="200"/>
      <c r="O1450" s="200"/>
      <c r="P1450" s="200"/>
      <c r="Q1450" s="200"/>
      <c r="R1450" s="200"/>
    </row>
    <row r="1452" spans="1:18" ht="14.25">
      <c r="F1452" s="755"/>
      <c r="G1452" s="755"/>
      <c r="H1452" s="755"/>
      <c r="I1452" s="755"/>
      <c r="J1452" s="755"/>
      <c r="K1452" s="756"/>
      <c r="L1452" s="756"/>
      <c r="M1452" s="756"/>
      <c r="N1452" s="756"/>
      <c r="O1452" s="756"/>
      <c r="P1452" s="756"/>
      <c r="Q1452" s="756"/>
      <c r="R1452" s="337"/>
    </row>
    <row r="1454" spans="1:18">
      <c r="F1454" s="731"/>
      <c r="G1454" s="731"/>
      <c r="H1454" s="731"/>
      <c r="I1454" s="731"/>
      <c r="J1454" s="731"/>
      <c r="K1454" s="731"/>
      <c r="L1454" s="731"/>
      <c r="M1454" s="731"/>
      <c r="N1454" s="757"/>
      <c r="O1454" s="757"/>
      <c r="P1454" s="758"/>
    </row>
    <row r="1455" spans="1:18">
      <c r="F1455" s="731"/>
      <c r="G1455" s="731"/>
      <c r="H1455" s="731"/>
      <c r="I1455" s="731"/>
      <c r="J1455" s="731"/>
      <c r="K1455" s="731"/>
      <c r="L1455" s="731"/>
      <c r="M1455" s="731"/>
      <c r="N1455" s="757"/>
      <c r="O1455" s="757"/>
      <c r="P1455" s="758"/>
    </row>
    <row r="1456" spans="1:18">
      <c r="F1456" s="731"/>
      <c r="G1456" s="731"/>
      <c r="H1456" s="731"/>
      <c r="I1456" s="731"/>
      <c r="J1456" s="731"/>
      <c r="K1456" s="731"/>
      <c r="L1456" s="731"/>
      <c r="M1456" s="731"/>
      <c r="N1456" s="757"/>
      <c r="O1456" s="757"/>
      <c r="P1456" s="758"/>
    </row>
    <row r="1457" spans="3:18" ht="30" customHeight="1"/>
    <row r="1459" spans="3:18" ht="30" customHeight="1"/>
    <row r="1460" spans="3:18">
      <c r="N1460" s="752"/>
      <c r="O1460" s="752"/>
      <c r="P1460" s="579"/>
      <c r="Q1460" s="579"/>
      <c r="R1460" s="6"/>
    </row>
    <row r="1461" spans="3:18" ht="28.5">
      <c r="C1461" s="753"/>
      <c r="D1461" s="753"/>
      <c r="E1461" s="753"/>
      <c r="F1461" s="753"/>
      <c r="G1461" s="753"/>
      <c r="H1461" s="753"/>
      <c r="I1461" s="753"/>
      <c r="J1461" s="753"/>
      <c r="K1461" s="753"/>
      <c r="L1461" s="753"/>
      <c r="M1461" s="753"/>
      <c r="N1461" s="753"/>
    </row>
    <row r="1463" spans="3:18" ht="28.5">
      <c r="C1463" s="202"/>
      <c r="D1463" s="753"/>
      <c r="E1463" s="753"/>
      <c r="F1463" s="753"/>
      <c r="G1463" s="753"/>
      <c r="H1463" s="753"/>
      <c r="I1463" s="754"/>
      <c r="J1463" s="754"/>
      <c r="K1463" s="202"/>
      <c r="L1463" s="202"/>
      <c r="M1463" s="202"/>
    </row>
    <row r="1465" spans="3:18" ht="28.5">
      <c r="C1465" s="201"/>
      <c r="D1465" s="759"/>
      <c r="E1465" s="759"/>
      <c r="F1465" s="759"/>
      <c r="G1465" s="759"/>
      <c r="H1465" s="759"/>
      <c r="I1465" s="759"/>
      <c r="J1465" s="759"/>
      <c r="K1465" s="202"/>
      <c r="L1465" s="201"/>
      <c r="M1465" s="201"/>
      <c r="N1465" s="201"/>
    </row>
    <row r="1466" spans="3:18" ht="13.5" customHeight="1">
      <c r="E1466" s="755"/>
      <c r="F1466" s="755"/>
      <c r="G1466" s="755"/>
      <c r="H1466" s="755"/>
      <c r="I1466" s="755"/>
      <c r="J1466" s="755"/>
      <c r="K1466" s="200"/>
      <c r="L1466" s="200"/>
      <c r="M1466" s="200"/>
      <c r="N1466" s="200"/>
      <c r="O1466" s="200"/>
      <c r="P1466" s="200"/>
      <c r="Q1466" s="200"/>
      <c r="R1466" s="200"/>
    </row>
    <row r="1468" spans="3:18" ht="14.25">
      <c r="F1468" s="755"/>
      <c r="G1468" s="755"/>
      <c r="H1468" s="755"/>
      <c r="I1468" s="755"/>
      <c r="J1468" s="755"/>
      <c r="K1468" s="756"/>
      <c r="L1468" s="756"/>
      <c r="M1468" s="756"/>
      <c r="N1468" s="756"/>
      <c r="O1468" s="756"/>
      <c r="P1468" s="756"/>
      <c r="Q1468" s="756"/>
      <c r="R1468" s="337"/>
    </row>
    <row r="1470" spans="3:18">
      <c r="F1470" s="731"/>
      <c r="G1470" s="731"/>
      <c r="H1470" s="731"/>
      <c r="I1470" s="731"/>
      <c r="J1470" s="731"/>
      <c r="K1470" s="731"/>
      <c r="L1470" s="731"/>
      <c r="M1470" s="731"/>
      <c r="N1470" s="757"/>
      <c r="O1470" s="757"/>
      <c r="P1470" s="758"/>
    </row>
    <row r="1471" spans="3:18">
      <c r="F1471" s="731"/>
      <c r="G1471" s="731"/>
      <c r="H1471" s="731"/>
      <c r="I1471" s="731"/>
      <c r="J1471" s="731"/>
      <c r="K1471" s="731"/>
      <c r="L1471" s="731"/>
      <c r="M1471" s="731"/>
      <c r="N1471" s="757"/>
      <c r="O1471" s="757"/>
      <c r="P1471" s="758"/>
    </row>
    <row r="1472" spans="3:18">
      <c r="F1472" s="731"/>
      <c r="G1472" s="731"/>
      <c r="H1472" s="731"/>
      <c r="I1472" s="731"/>
      <c r="J1472" s="731"/>
      <c r="K1472" s="731"/>
      <c r="L1472" s="731"/>
      <c r="M1472" s="731"/>
      <c r="N1472" s="757"/>
      <c r="O1472" s="757"/>
      <c r="P1472" s="758"/>
    </row>
    <row r="1473" spans="1:18" ht="30" customHeight="1"/>
    <row r="1474" spans="1:18">
      <c r="A1474" s="192"/>
    </row>
    <row r="1475" spans="1:18" ht="30" customHeight="1"/>
    <row r="1476" spans="1:18">
      <c r="N1476" s="752"/>
      <c r="O1476" s="752"/>
      <c r="P1476" s="579"/>
      <c r="Q1476" s="579"/>
      <c r="R1476" s="6"/>
    </row>
    <row r="1477" spans="1:18" ht="28.5">
      <c r="C1477" s="753"/>
      <c r="D1477" s="753"/>
      <c r="E1477" s="753"/>
      <c r="F1477" s="753"/>
      <c r="G1477" s="753"/>
      <c r="H1477" s="753"/>
      <c r="I1477" s="753"/>
      <c r="J1477" s="753"/>
      <c r="K1477" s="753"/>
      <c r="L1477" s="753"/>
      <c r="M1477" s="753"/>
      <c r="N1477" s="753"/>
    </row>
    <row r="1479" spans="1:18" ht="28.5">
      <c r="C1479" s="202"/>
      <c r="D1479" s="753"/>
      <c r="E1479" s="753"/>
      <c r="F1479" s="753"/>
      <c r="G1479" s="753"/>
      <c r="H1479" s="753"/>
      <c r="I1479" s="754"/>
      <c r="J1479" s="754"/>
      <c r="K1479" s="202"/>
      <c r="L1479" s="202"/>
      <c r="M1479" s="202"/>
    </row>
    <row r="1481" spans="1:18" ht="28.5">
      <c r="C1481" s="201"/>
      <c r="D1481" s="759"/>
      <c r="E1481" s="759"/>
      <c r="F1481" s="759"/>
      <c r="G1481" s="759"/>
      <c r="H1481" s="759"/>
      <c r="I1481" s="759"/>
      <c r="J1481" s="759"/>
      <c r="K1481" s="202"/>
      <c r="L1481" s="201"/>
      <c r="M1481" s="201"/>
      <c r="N1481" s="201"/>
    </row>
    <row r="1482" spans="1:18" ht="14.25">
      <c r="E1482" s="755"/>
      <c r="F1482" s="755"/>
      <c r="G1482" s="755"/>
      <c r="H1482" s="755"/>
      <c r="I1482" s="755"/>
      <c r="J1482" s="755"/>
      <c r="K1482" s="200"/>
      <c r="L1482" s="200"/>
      <c r="M1482" s="200"/>
      <c r="N1482" s="200"/>
      <c r="O1482" s="200"/>
      <c r="P1482" s="200"/>
      <c r="Q1482" s="200"/>
      <c r="R1482" s="200"/>
    </row>
    <row r="1484" spans="1:18" ht="14.25">
      <c r="F1484" s="755"/>
      <c r="G1484" s="755"/>
      <c r="H1484" s="755"/>
      <c r="I1484" s="755"/>
      <c r="J1484" s="755"/>
      <c r="K1484" s="756"/>
      <c r="L1484" s="756"/>
      <c r="M1484" s="756"/>
      <c r="N1484" s="756"/>
      <c r="O1484" s="756"/>
      <c r="P1484" s="756"/>
      <c r="Q1484" s="756"/>
      <c r="R1484" s="337"/>
    </row>
    <row r="1486" spans="1:18">
      <c r="F1486" s="731"/>
      <c r="G1486" s="731"/>
      <c r="H1486" s="731"/>
      <c r="I1486" s="731"/>
      <c r="J1486" s="731"/>
      <c r="K1486" s="731"/>
      <c r="L1486" s="731"/>
      <c r="M1486" s="731"/>
      <c r="N1486" s="757"/>
      <c r="O1486" s="757"/>
      <c r="P1486" s="758"/>
    </row>
    <row r="1487" spans="1:18">
      <c r="F1487" s="731"/>
      <c r="G1487" s="731"/>
      <c r="H1487" s="731"/>
      <c r="I1487" s="731"/>
      <c r="J1487" s="731"/>
      <c r="K1487" s="731"/>
      <c r="L1487" s="731"/>
      <c r="M1487" s="731"/>
      <c r="N1487" s="757"/>
      <c r="O1487" s="757"/>
      <c r="P1487" s="758"/>
    </row>
    <row r="1488" spans="1:18">
      <c r="F1488" s="731"/>
      <c r="G1488" s="731"/>
      <c r="H1488" s="731"/>
      <c r="I1488" s="731"/>
      <c r="J1488" s="731"/>
      <c r="K1488" s="731"/>
      <c r="L1488" s="731"/>
      <c r="M1488" s="731"/>
      <c r="N1488" s="757"/>
      <c r="O1488" s="757"/>
      <c r="P1488" s="758"/>
    </row>
    <row r="1492" spans="3:18">
      <c r="N1492" s="752"/>
      <c r="O1492" s="752"/>
      <c r="P1492" s="579"/>
      <c r="Q1492" s="579"/>
      <c r="R1492" s="6"/>
    </row>
    <row r="1493" spans="3:18" ht="30" customHeight="1">
      <c r="C1493" s="753"/>
      <c r="D1493" s="753"/>
      <c r="E1493" s="753"/>
      <c r="F1493" s="753"/>
      <c r="G1493" s="753"/>
      <c r="H1493" s="753"/>
      <c r="I1493" s="753"/>
      <c r="J1493" s="753"/>
      <c r="K1493" s="753"/>
      <c r="L1493" s="753"/>
      <c r="M1493" s="753"/>
      <c r="N1493" s="753"/>
    </row>
    <row r="1495" spans="3:18" ht="30" customHeight="1">
      <c r="C1495" s="202"/>
      <c r="D1495" s="753"/>
      <c r="E1495" s="753"/>
      <c r="F1495" s="753"/>
      <c r="G1495" s="753"/>
      <c r="H1495" s="753"/>
      <c r="I1495" s="754"/>
      <c r="J1495" s="754"/>
      <c r="K1495" s="202"/>
      <c r="L1495" s="202"/>
      <c r="M1495" s="202"/>
    </row>
    <row r="1497" spans="3:18" ht="28.5">
      <c r="C1497" s="201"/>
      <c r="D1497" s="759"/>
      <c r="E1497" s="759"/>
      <c r="F1497" s="759"/>
      <c r="G1497" s="759"/>
      <c r="H1497" s="759"/>
      <c r="I1497" s="759"/>
      <c r="J1497" s="759"/>
      <c r="K1497" s="202"/>
      <c r="L1497" s="201"/>
      <c r="M1497" s="201"/>
      <c r="N1497" s="201"/>
    </row>
    <row r="1498" spans="3:18" ht="14.25">
      <c r="E1498" s="755"/>
      <c r="F1498" s="755"/>
      <c r="G1498" s="755"/>
      <c r="H1498" s="755"/>
      <c r="I1498" s="755"/>
      <c r="J1498" s="755"/>
      <c r="K1498" s="200"/>
      <c r="L1498" s="200"/>
      <c r="M1498" s="200"/>
      <c r="N1498" s="200"/>
      <c r="O1498" s="200"/>
      <c r="P1498" s="200"/>
      <c r="Q1498" s="200"/>
      <c r="R1498" s="200"/>
    </row>
    <row r="1500" spans="3:18" ht="14.25">
      <c r="F1500" s="755"/>
      <c r="G1500" s="755"/>
      <c r="H1500" s="755"/>
      <c r="I1500" s="755"/>
      <c r="J1500" s="755"/>
      <c r="K1500" s="756"/>
      <c r="L1500" s="756"/>
      <c r="M1500" s="756"/>
      <c r="N1500" s="756"/>
      <c r="O1500" s="756"/>
      <c r="P1500" s="756"/>
      <c r="Q1500" s="756"/>
      <c r="R1500" s="337"/>
    </row>
    <row r="1502" spans="3:18" ht="14.25" customHeight="1">
      <c r="F1502" s="731"/>
      <c r="G1502" s="731"/>
      <c r="H1502" s="731"/>
      <c r="I1502" s="731"/>
      <c r="J1502" s="731"/>
      <c r="K1502" s="731"/>
      <c r="L1502" s="731"/>
      <c r="M1502" s="731"/>
      <c r="N1502" s="757"/>
      <c r="O1502" s="757"/>
      <c r="P1502" s="758"/>
    </row>
    <row r="1503" spans="3:18">
      <c r="F1503" s="731"/>
      <c r="G1503" s="731"/>
      <c r="H1503" s="731"/>
      <c r="I1503" s="731"/>
      <c r="J1503" s="731"/>
      <c r="K1503" s="731"/>
      <c r="L1503" s="731"/>
      <c r="M1503" s="731"/>
      <c r="N1503" s="757"/>
      <c r="O1503" s="757"/>
      <c r="P1503" s="758"/>
    </row>
    <row r="1504" spans="3:18">
      <c r="F1504" s="731"/>
      <c r="G1504" s="731"/>
      <c r="H1504" s="731"/>
      <c r="I1504" s="731"/>
      <c r="J1504" s="731"/>
      <c r="K1504" s="731"/>
      <c r="L1504" s="731"/>
      <c r="M1504" s="731"/>
      <c r="N1504" s="757"/>
      <c r="O1504" s="757"/>
      <c r="P1504" s="758"/>
    </row>
    <row r="1506" spans="1:18">
      <c r="A1506" s="192"/>
    </row>
    <row r="1508" spans="1:18">
      <c r="N1508" s="752"/>
      <c r="O1508" s="752"/>
      <c r="P1508" s="579"/>
      <c r="Q1508" s="579"/>
      <c r="R1508" s="6"/>
    </row>
    <row r="1509" spans="1:18" ht="30" customHeight="1">
      <c r="C1509" s="753"/>
      <c r="D1509" s="753"/>
      <c r="E1509" s="753"/>
      <c r="F1509" s="753"/>
      <c r="G1509" s="753"/>
      <c r="H1509" s="753"/>
      <c r="I1509" s="753"/>
      <c r="J1509" s="753"/>
      <c r="K1509" s="753"/>
      <c r="L1509" s="753"/>
      <c r="M1509" s="753"/>
      <c r="N1509" s="753"/>
    </row>
    <row r="1511" spans="1:18" ht="30" customHeight="1">
      <c r="C1511" s="202"/>
      <c r="D1511" s="753"/>
      <c r="E1511" s="753"/>
      <c r="F1511" s="753"/>
      <c r="G1511" s="753"/>
      <c r="H1511" s="753"/>
      <c r="I1511" s="754"/>
      <c r="J1511" s="754"/>
      <c r="K1511" s="202"/>
      <c r="L1511" s="202"/>
      <c r="M1511" s="202"/>
    </row>
    <row r="1513" spans="1:18" ht="28.5">
      <c r="C1513" s="201"/>
      <c r="D1513" s="759"/>
      <c r="E1513" s="759"/>
      <c r="F1513" s="759"/>
      <c r="G1513" s="759"/>
      <c r="H1513" s="759"/>
      <c r="I1513" s="759"/>
      <c r="J1513" s="759"/>
      <c r="K1513" s="202"/>
      <c r="L1513" s="201"/>
      <c r="M1513" s="201"/>
      <c r="N1513" s="201"/>
    </row>
    <row r="1514" spans="1:18" ht="14.25">
      <c r="E1514" s="755"/>
      <c r="F1514" s="755"/>
      <c r="G1514" s="755"/>
      <c r="H1514" s="755"/>
      <c r="I1514" s="755"/>
      <c r="J1514" s="755"/>
      <c r="K1514" s="200"/>
      <c r="L1514" s="200"/>
      <c r="M1514" s="200"/>
      <c r="N1514" s="200"/>
      <c r="O1514" s="200"/>
      <c r="P1514" s="200"/>
      <c r="Q1514" s="200"/>
      <c r="R1514" s="200"/>
    </row>
    <row r="1516" spans="1:18" ht="14.25">
      <c r="F1516" s="755"/>
      <c r="G1516" s="755"/>
      <c r="H1516" s="755"/>
      <c r="I1516" s="755"/>
      <c r="J1516" s="755"/>
      <c r="K1516" s="756"/>
      <c r="L1516" s="756"/>
      <c r="M1516" s="756"/>
      <c r="N1516" s="756"/>
      <c r="O1516" s="756"/>
      <c r="P1516" s="756"/>
      <c r="Q1516" s="756"/>
      <c r="R1516" s="337"/>
    </row>
    <row r="1518" spans="1:18" ht="14.25" customHeight="1">
      <c r="F1518" s="731"/>
      <c r="G1518" s="731"/>
      <c r="H1518" s="731"/>
      <c r="I1518" s="731"/>
      <c r="J1518" s="731"/>
      <c r="K1518" s="731"/>
      <c r="L1518" s="731"/>
      <c r="M1518" s="731"/>
      <c r="N1518" s="757"/>
      <c r="O1518" s="757"/>
      <c r="P1518" s="758"/>
    </row>
    <row r="1519" spans="1:18">
      <c r="F1519" s="731"/>
      <c r="G1519" s="731"/>
      <c r="H1519" s="731"/>
      <c r="I1519" s="731"/>
      <c r="J1519" s="731"/>
      <c r="K1519" s="731"/>
      <c r="L1519" s="731"/>
      <c r="M1519" s="731"/>
      <c r="N1519" s="757"/>
      <c r="O1519" s="757"/>
      <c r="P1519" s="758"/>
    </row>
    <row r="1520" spans="1:18">
      <c r="F1520" s="731"/>
      <c r="G1520" s="731"/>
      <c r="H1520" s="731"/>
      <c r="I1520" s="731"/>
      <c r="J1520" s="731"/>
      <c r="K1520" s="731"/>
      <c r="L1520" s="731"/>
      <c r="M1520" s="731"/>
      <c r="N1520" s="757"/>
      <c r="O1520" s="757"/>
      <c r="P1520" s="758"/>
    </row>
  </sheetData>
  <mergeCells count="2161">
    <mergeCell ref="V441:AB441"/>
    <mergeCell ref="X443:AB443"/>
    <mergeCell ref="AC443:AI443"/>
    <mergeCell ref="X445:AE445"/>
    <mergeCell ref="AF445:AF447"/>
    <mergeCell ref="AG445:AG447"/>
    <mergeCell ref="AH445:AH447"/>
    <mergeCell ref="X446:AE446"/>
    <mergeCell ref="X447:AE447"/>
    <mergeCell ref="AC459:AI459"/>
    <mergeCell ref="X461:AE461"/>
    <mergeCell ref="AF461:AF463"/>
    <mergeCell ref="AG461:AG463"/>
    <mergeCell ref="AH461:AH463"/>
    <mergeCell ref="X462:AE462"/>
    <mergeCell ref="V470:Z470"/>
    <mergeCell ref="AA470:AB470"/>
    <mergeCell ref="V424:AB424"/>
    <mergeCell ref="V425:AB425"/>
    <mergeCell ref="X427:AB427"/>
    <mergeCell ref="AC427:AI427"/>
    <mergeCell ref="V409:AB409"/>
    <mergeCell ref="X411:AB411"/>
    <mergeCell ref="AC411:AI411"/>
    <mergeCell ref="AG429:AG431"/>
    <mergeCell ref="AH429:AH431"/>
    <mergeCell ref="X430:AE430"/>
    <mergeCell ref="X431:AE431"/>
    <mergeCell ref="AF435:AG435"/>
    <mergeCell ref="AH435:AI435"/>
    <mergeCell ref="U436:AE436"/>
    <mergeCell ref="V438:Z438"/>
    <mergeCell ref="AA438:AB438"/>
    <mergeCell ref="X414:AE414"/>
    <mergeCell ref="AF339:AG339"/>
    <mergeCell ref="AH339:AI339"/>
    <mergeCell ref="X331:AB331"/>
    <mergeCell ref="AC347:AI347"/>
    <mergeCell ref="X349:AE349"/>
    <mergeCell ref="AF349:AF351"/>
    <mergeCell ref="AG349:AG351"/>
    <mergeCell ref="AH349:AH351"/>
    <mergeCell ref="X350:AE350"/>
    <mergeCell ref="X351:AE351"/>
    <mergeCell ref="AF355:AG355"/>
    <mergeCell ref="AH355:AI355"/>
    <mergeCell ref="X347:AB347"/>
    <mergeCell ref="AC363:AI363"/>
    <mergeCell ref="X365:AE365"/>
    <mergeCell ref="AF365:AF367"/>
    <mergeCell ref="AG365:AG367"/>
    <mergeCell ref="AH365:AH367"/>
    <mergeCell ref="V345:AB345"/>
    <mergeCell ref="U340:AE340"/>
    <mergeCell ref="V342:Z342"/>
    <mergeCell ref="AA342:AB342"/>
    <mergeCell ref="V344:AB344"/>
    <mergeCell ref="V313:AB313"/>
    <mergeCell ref="X315:AB315"/>
    <mergeCell ref="AC315:AI315"/>
    <mergeCell ref="AF317:AF319"/>
    <mergeCell ref="AG317:AG319"/>
    <mergeCell ref="AH317:AH319"/>
    <mergeCell ref="X318:AE318"/>
    <mergeCell ref="X319:AE319"/>
    <mergeCell ref="AF323:AG323"/>
    <mergeCell ref="AH323:AI323"/>
    <mergeCell ref="AC331:AI331"/>
    <mergeCell ref="X333:AE333"/>
    <mergeCell ref="AF333:AF335"/>
    <mergeCell ref="AG333:AG335"/>
    <mergeCell ref="AH333:AH335"/>
    <mergeCell ref="V329:AB329"/>
    <mergeCell ref="U324:AE324"/>
    <mergeCell ref="V326:Z326"/>
    <mergeCell ref="AA326:AB326"/>
    <mergeCell ref="V328:AB328"/>
    <mergeCell ref="X317:AE317"/>
    <mergeCell ref="X334:AE334"/>
    <mergeCell ref="X335:AE335"/>
    <mergeCell ref="X253:AE253"/>
    <mergeCell ref="AG253:AG255"/>
    <mergeCell ref="AH253:AH255"/>
    <mergeCell ref="V280:AB280"/>
    <mergeCell ref="V281:AB281"/>
    <mergeCell ref="AF285:AF287"/>
    <mergeCell ref="AG285:AG287"/>
    <mergeCell ref="AH285:AH287"/>
    <mergeCell ref="X286:AE286"/>
    <mergeCell ref="X287:AE287"/>
    <mergeCell ref="AF291:AG291"/>
    <mergeCell ref="AH291:AI291"/>
    <mergeCell ref="X285:AE285"/>
    <mergeCell ref="U292:AE292"/>
    <mergeCell ref="V294:Z294"/>
    <mergeCell ref="AA294:AB294"/>
    <mergeCell ref="V296:AB296"/>
    <mergeCell ref="X283:AB283"/>
    <mergeCell ref="AC283:AI283"/>
    <mergeCell ref="AF275:AG275"/>
    <mergeCell ref="AH275:AI275"/>
    <mergeCell ref="U276:AE276"/>
    <mergeCell ref="V278:Z278"/>
    <mergeCell ref="AA278:AB278"/>
    <mergeCell ref="X271:AE271"/>
    <mergeCell ref="X219:AB219"/>
    <mergeCell ref="AC219:AI219"/>
    <mergeCell ref="X221:AE221"/>
    <mergeCell ref="AF221:AF223"/>
    <mergeCell ref="AG221:AG223"/>
    <mergeCell ref="AH221:AH223"/>
    <mergeCell ref="X222:AE222"/>
    <mergeCell ref="X223:AE223"/>
    <mergeCell ref="AH227:AI227"/>
    <mergeCell ref="U228:AE228"/>
    <mergeCell ref="V230:Z230"/>
    <mergeCell ref="AA230:AB230"/>
    <mergeCell ref="V232:AB232"/>
    <mergeCell ref="V233:AB233"/>
    <mergeCell ref="AF227:AG227"/>
    <mergeCell ref="AH243:AI243"/>
    <mergeCell ref="U244:AE244"/>
    <mergeCell ref="AF243:AG243"/>
    <mergeCell ref="V200:AB200"/>
    <mergeCell ref="V201:AB201"/>
    <mergeCell ref="X203:AB203"/>
    <mergeCell ref="AC203:AI203"/>
    <mergeCell ref="X206:AE206"/>
    <mergeCell ref="X207:AE207"/>
    <mergeCell ref="X205:AE205"/>
    <mergeCell ref="AF205:AF207"/>
    <mergeCell ref="AG205:AG207"/>
    <mergeCell ref="AH205:AH207"/>
    <mergeCell ref="AF211:AG211"/>
    <mergeCell ref="AH211:AI211"/>
    <mergeCell ref="U212:AE212"/>
    <mergeCell ref="V214:Z214"/>
    <mergeCell ref="AA214:AB214"/>
    <mergeCell ref="V216:AB216"/>
    <mergeCell ref="V217:AB217"/>
    <mergeCell ref="V182:Z182"/>
    <mergeCell ref="AA182:AB182"/>
    <mergeCell ref="V184:AB184"/>
    <mergeCell ref="V185:AB185"/>
    <mergeCell ref="AF179:AG179"/>
    <mergeCell ref="AH189:AH191"/>
    <mergeCell ref="X190:AE190"/>
    <mergeCell ref="X191:AE191"/>
    <mergeCell ref="AF195:AG195"/>
    <mergeCell ref="AH195:AI195"/>
    <mergeCell ref="X187:AB187"/>
    <mergeCell ref="AC187:AI187"/>
    <mergeCell ref="X189:AE189"/>
    <mergeCell ref="AF189:AF191"/>
    <mergeCell ref="AG189:AG191"/>
    <mergeCell ref="V198:Z198"/>
    <mergeCell ref="AA198:AB198"/>
    <mergeCell ref="U196:AE196"/>
    <mergeCell ref="V166:Z166"/>
    <mergeCell ref="AA166:AB166"/>
    <mergeCell ref="AH157:AH159"/>
    <mergeCell ref="V168:AB168"/>
    <mergeCell ref="AF163:AG163"/>
    <mergeCell ref="X157:AE157"/>
    <mergeCell ref="AF157:AF159"/>
    <mergeCell ref="AG157:AG159"/>
    <mergeCell ref="AC171:AI171"/>
    <mergeCell ref="X173:AE173"/>
    <mergeCell ref="AF173:AF175"/>
    <mergeCell ref="AG173:AG175"/>
    <mergeCell ref="AH173:AH175"/>
    <mergeCell ref="X174:AE174"/>
    <mergeCell ref="X175:AE175"/>
    <mergeCell ref="AH179:AI179"/>
    <mergeCell ref="U180:AE180"/>
    <mergeCell ref="X79:AE79"/>
    <mergeCell ref="AA86:AB86"/>
    <mergeCell ref="V88:AB88"/>
    <mergeCell ref="V89:AB89"/>
    <mergeCell ref="X91:AB91"/>
    <mergeCell ref="AC91:AI91"/>
    <mergeCell ref="X93:AE93"/>
    <mergeCell ref="AF93:AF95"/>
    <mergeCell ref="AG93:AG95"/>
    <mergeCell ref="AH93:AH95"/>
    <mergeCell ref="X94:AE94"/>
    <mergeCell ref="AC107:AI107"/>
    <mergeCell ref="X109:AE109"/>
    <mergeCell ref="AF109:AF111"/>
    <mergeCell ref="AG109:AG111"/>
    <mergeCell ref="AH109:AH111"/>
    <mergeCell ref="X110:AE110"/>
    <mergeCell ref="X111:AE111"/>
    <mergeCell ref="X107:AB107"/>
    <mergeCell ref="X732:AB732"/>
    <mergeCell ref="AC732:AI732"/>
    <mergeCell ref="X734:AE734"/>
    <mergeCell ref="AF734:AF736"/>
    <mergeCell ref="AG734:AG736"/>
    <mergeCell ref="AH734:AH736"/>
    <mergeCell ref="X735:AE735"/>
    <mergeCell ref="X736:AE736"/>
    <mergeCell ref="AF738:AG738"/>
    <mergeCell ref="AH738:AI738"/>
    <mergeCell ref="AF50:AG50"/>
    <mergeCell ref="AH50:AI50"/>
    <mergeCell ref="AF51:AG51"/>
    <mergeCell ref="AH51:AI51"/>
    <mergeCell ref="AF83:AG83"/>
    <mergeCell ref="AH83:AI83"/>
    <mergeCell ref="AF99:AG99"/>
    <mergeCell ref="AH99:AI99"/>
    <mergeCell ref="AC59:AI59"/>
    <mergeCell ref="X61:AE61"/>
    <mergeCell ref="AF61:AF63"/>
    <mergeCell ref="AG61:AG63"/>
    <mergeCell ref="AH61:AH63"/>
    <mergeCell ref="X62:AE62"/>
    <mergeCell ref="X63:AE63"/>
    <mergeCell ref="AF67:AG67"/>
    <mergeCell ref="AH67:AI67"/>
    <mergeCell ref="U68:AF68"/>
    <mergeCell ref="V70:Z70"/>
    <mergeCell ref="AA70:AB70"/>
    <mergeCell ref="V73:AB73"/>
    <mergeCell ref="X75:AB75"/>
    <mergeCell ref="V713:AB713"/>
    <mergeCell ref="V714:AB714"/>
    <mergeCell ref="X716:AB716"/>
    <mergeCell ref="AC716:AI716"/>
    <mergeCell ref="X718:AE718"/>
    <mergeCell ref="AF718:AF720"/>
    <mergeCell ref="AG718:AG720"/>
    <mergeCell ref="AH718:AH720"/>
    <mergeCell ref="X719:AE719"/>
    <mergeCell ref="X720:AE720"/>
    <mergeCell ref="AF724:AG724"/>
    <mergeCell ref="AH724:AI724"/>
    <mergeCell ref="U725:AE725"/>
    <mergeCell ref="V727:Z727"/>
    <mergeCell ref="AA727:AB727"/>
    <mergeCell ref="V729:AB729"/>
    <mergeCell ref="V730:AB730"/>
    <mergeCell ref="U693:AE693"/>
    <mergeCell ref="V695:Z695"/>
    <mergeCell ref="AA695:AB695"/>
    <mergeCell ref="V697:AB697"/>
    <mergeCell ref="V698:AB698"/>
    <mergeCell ref="X700:AB700"/>
    <mergeCell ref="AC700:AI700"/>
    <mergeCell ref="X702:AE702"/>
    <mergeCell ref="AF702:AF704"/>
    <mergeCell ref="AG702:AG704"/>
    <mergeCell ref="AH702:AH704"/>
    <mergeCell ref="X703:AE703"/>
    <mergeCell ref="X704:AE704"/>
    <mergeCell ref="AF708:AG708"/>
    <mergeCell ref="AH708:AI708"/>
    <mergeCell ref="U709:AF709"/>
    <mergeCell ref="V711:Z711"/>
    <mergeCell ref="AA711:AB711"/>
    <mergeCell ref="AF678:AG678"/>
    <mergeCell ref="AH678:AI678"/>
    <mergeCell ref="U679:AE679"/>
    <mergeCell ref="V681:Z681"/>
    <mergeCell ref="AA681:AB681"/>
    <mergeCell ref="V683:AB683"/>
    <mergeCell ref="V684:AB684"/>
    <mergeCell ref="X686:AB686"/>
    <mergeCell ref="AC686:AI686"/>
    <mergeCell ref="X688:AE688"/>
    <mergeCell ref="AF688:AF690"/>
    <mergeCell ref="AG688:AG690"/>
    <mergeCell ref="AH688:AH690"/>
    <mergeCell ref="X689:AE689"/>
    <mergeCell ref="X690:AE690"/>
    <mergeCell ref="AF692:AG692"/>
    <mergeCell ref="AH692:AI692"/>
    <mergeCell ref="X656:AE656"/>
    <mergeCell ref="AF656:AF658"/>
    <mergeCell ref="AG656:AG658"/>
    <mergeCell ref="AH656:AH658"/>
    <mergeCell ref="X657:AE657"/>
    <mergeCell ref="X658:AE658"/>
    <mergeCell ref="AF662:AG662"/>
    <mergeCell ref="AH662:AI662"/>
    <mergeCell ref="U663:AE663"/>
    <mergeCell ref="V665:Z665"/>
    <mergeCell ref="AA665:AB665"/>
    <mergeCell ref="V667:AB667"/>
    <mergeCell ref="V668:AB668"/>
    <mergeCell ref="X670:AB670"/>
    <mergeCell ref="AC670:AI670"/>
    <mergeCell ref="X672:AE672"/>
    <mergeCell ref="AF672:AF674"/>
    <mergeCell ref="AG672:AG674"/>
    <mergeCell ref="AH672:AH674"/>
    <mergeCell ref="X673:AE673"/>
    <mergeCell ref="X674:AE674"/>
    <mergeCell ref="X640:AB640"/>
    <mergeCell ref="AC640:AI640"/>
    <mergeCell ref="X642:AE642"/>
    <mergeCell ref="AF642:AF644"/>
    <mergeCell ref="AG642:AG644"/>
    <mergeCell ref="AH642:AH644"/>
    <mergeCell ref="X643:AE643"/>
    <mergeCell ref="X644:AE644"/>
    <mergeCell ref="AF646:AG646"/>
    <mergeCell ref="AH646:AI646"/>
    <mergeCell ref="U647:AE647"/>
    <mergeCell ref="V649:Z649"/>
    <mergeCell ref="AA649:AB649"/>
    <mergeCell ref="V651:AB651"/>
    <mergeCell ref="V652:AB652"/>
    <mergeCell ref="X654:AB654"/>
    <mergeCell ref="AC654:AI654"/>
    <mergeCell ref="V621:AB621"/>
    <mergeCell ref="V622:AB622"/>
    <mergeCell ref="X624:AB624"/>
    <mergeCell ref="AC624:AI624"/>
    <mergeCell ref="X626:AE626"/>
    <mergeCell ref="AF626:AF628"/>
    <mergeCell ref="AG626:AG628"/>
    <mergeCell ref="AH626:AH628"/>
    <mergeCell ref="X627:AE627"/>
    <mergeCell ref="X628:AE628"/>
    <mergeCell ref="AF632:AG632"/>
    <mergeCell ref="AH632:AI632"/>
    <mergeCell ref="U633:AE633"/>
    <mergeCell ref="V635:Z635"/>
    <mergeCell ref="AA635:AB635"/>
    <mergeCell ref="V637:AB637"/>
    <mergeCell ref="V638:AB638"/>
    <mergeCell ref="U601:AE601"/>
    <mergeCell ref="V603:Z603"/>
    <mergeCell ref="AA603:AB603"/>
    <mergeCell ref="V605:AB605"/>
    <mergeCell ref="V606:AB606"/>
    <mergeCell ref="X608:AB608"/>
    <mergeCell ref="AC608:AI608"/>
    <mergeCell ref="X610:AE610"/>
    <mergeCell ref="AF610:AF612"/>
    <mergeCell ref="AG610:AG612"/>
    <mergeCell ref="AH610:AH612"/>
    <mergeCell ref="X611:AE611"/>
    <mergeCell ref="X612:AE612"/>
    <mergeCell ref="AF616:AG616"/>
    <mergeCell ref="AH616:AI616"/>
    <mergeCell ref="U617:AE617"/>
    <mergeCell ref="V619:Z619"/>
    <mergeCell ref="AA619:AB619"/>
    <mergeCell ref="AF586:AG586"/>
    <mergeCell ref="AH586:AI586"/>
    <mergeCell ref="U587:AE587"/>
    <mergeCell ref="V589:Z589"/>
    <mergeCell ref="AA589:AB589"/>
    <mergeCell ref="V591:AB591"/>
    <mergeCell ref="V592:AB592"/>
    <mergeCell ref="X594:AB594"/>
    <mergeCell ref="AC594:AI594"/>
    <mergeCell ref="X596:AE596"/>
    <mergeCell ref="AF596:AF598"/>
    <mergeCell ref="AG596:AG598"/>
    <mergeCell ref="AH596:AH598"/>
    <mergeCell ref="X597:AE597"/>
    <mergeCell ref="X598:AE598"/>
    <mergeCell ref="AF600:AG600"/>
    <mergeCell ref="AH600:AI600"/>
    <mergeCell ref="X564:AE564"/>
    <mergeCell ref="AF564:AF566"/>
    <mergeCell ref="AG564:AG566"/>
    <mergeCell ref="AH564:AH566"/>
    <mergeCell ref="X565:AE565"/>
    <mergeCell ref="X566:AE566"/>
    <mergeCell ref="AF570:AG570"/>
    <mergeCell ref="AH570:AI570"/>
    <mergeCell ref="U571:AE571"/>
    <mergeCell ref="V573:Z573"/>
    <mergeCell ref="AA573:AB573"/>
    <mergeCell ref="V575:AB575"/>
    <mergeCell ref="V576:AB576"/>
    <mergeCell ref="X578:AB578"/>
    <mergeCell ref="AC578:AI578"/>
    <mergeCell ref="X580:AE580"/>
    <mergeCell ref="AF580:AF582"/>
    <mergeCell ref="AG580:AG582"/>
    <mergeCell ref="AH580:AH582"/>
    <mergeCell ref="X581:AE581"/>
    <mergeCell ref="X582:AE582"/>
    <mergeCell ref="X548:AB548"/>
    <mergeCell ref="AC548:AI548"/>
    <mergeCell ref="X550:AE550"/>
    <mergeCell ref="AF550:AF552"/>
    <mergeCell ref="AG550:AG552"/>
    <mergeCell ref="AH550:AH552"/>
    <mergeCell ref="X551:AE551"/>
    <mergeCell ref="X552:AE552"/>
    <mergeCell ref="AF554:AG554"/>
    <mergeCell ref="AH554:AI554"/>
    <mergeCell ref="U555:AE555"/>
    <mergeCell ref="V557:Z557"/>
    <mergeCell ref="AA557:AB557"/>
    <mergeCell ref="V559:AB559"/>
    <mergeCell ref="V560:AB560"/>
    <mergeCell ref="X562:AB562"/>
    <mergeCell ref="AC562:AI562"/>
    <mergeCell ref="V529:AB529"/>
    <mergeCell ref="V530:AB530"/>
    <mergeCell ref="X532:AB532"/>
    <mergeCell ref="AC532:AI532"/>
    <mergeCell ref="X534:AE534"/>
    <mergeCell ref="AF534:AF536"/>
    <mergeCell ref="AG534:AG536"/>
    <mergeCell ref="AH534:AH536"/>
    <mergeCell ref="X535:AE535"/>
    <mergeCell ref="X536:AE536"/>
    <mergeCell ref="AF540:AG540"/>
    <mergeCell ref="AH540:AI540"/>
    <mergeCell ref="U541:AE541"/>
    <mergeCell ref="V543:Z543"/>
    <mergeCell ref="AA543:AB543"/>
    <mergeCell ref="V545:AB545"/>
    <mergeCell ref="V546:AB546"/>
    <mergeCell ref="U509:AE509"/>
    <mergeCell ref="V511:Z511"/>
    <mergeCell ref="AA511:AB511"/>
    <mergeCell ref="V513:AB513"/>
    <mergeCell ref="V514:AB514"/>
    <mergeCell ref="X516:AB516"/>
    <mergeCell ref="AC516:AI516"/>
    <mergeCell ref="X518:AE518"/>
    <mergeCell ref="AF518:AF520"/>
    <mergeCell ref="AG518:AG520"/>
    <mergeCell ref="AH518:AH520"/>
    <mergeCell ref="X519:AE519"/>
    <mergeCell ref="X520:AE520"/>
    <mergeCell ref="AF524:AG524"/>
    <mergeCell ref="AH524:AI524"/>
    <mergeCell ref="U525:AE525"/>
    <mergeCell ref="V527:Z527"/>
    <mergeCell ref="AA527:AB527"/>
    <mergeCell ref="AF494:AG494"/>
    <mergeCell ref="AH494:AI494"/>
    <mergeCell ref="U495:AE495"/>
    <mergeCell ref="V497:Z497"/>
    <mergeCell ref="AA497:AB497"/>
    <mergeCell ref="V499:AB499"/>
    <mergeCell ref="V500:AB500"/>
    <mergeCell ref="X502:AB502"/>
    <mergeCell ref="AC502:AI502"/>
    <mergeCell ref="X504:AE504"/>
    <mergeCell ref="AF504:AF506"/>
    <mergeCell ref="AG504:AG506"/>
    <mergeCell ref="AH504:AH506"/>
    <mergeCell ref="X505:AE505"/>
    <mergeCell ref="X506:AE506"/>
    <mergeCell ref="AF508:AG508"/>
    <mergeCell ref="AH508:AI508"/>
    <mergeCell ref="V483:AB483"/>
    <mergeCell ref="U468:AE468"/>
    <mergeCell ref="X463:AE463"/>
    <mergeCell ref="AF467:AG467"/>
    <mergeCell ref="AH467:AI467"/>
    <mergeCell ref="V454:Z454"/>
    <mergeCell ref="AA454:AB454"/>
    <mergeCell ref="V456:AB456"/>
    <mergeCell ref="V457:AB457"/>
    <mergeCell ref="X459:AB459"/>
    <mergeCell ref="V484:AB484"/>
    <mergeCell ref="X486:AB486"/>
    <mergeCell ref="AC486:AI486"/>
    <mergeCell ref="X488:AE488"/>
    <mergeCell ref="AF488:AF490"/>
    <mergeCell ref="AG488:AG490"/>
    <mergeCell ref="AH488:AH490"/>
    <mergeCell ref="X489:AE489"/>
    <mergeCell ref="X490:AE490"/>
    <mergeCell ref="V472:AB472"/>
    <mergeCell ref="V473:AB473"/>
    <mergeCell ref="X475:AB475"/>
    <mergeCell ref="AC475:AI475"/>
    <mergeCell ref="X477:AE477"/>
    <mergeCell ref="AF477:AF479"/>
    <mergeCell ref="AG477:AG479"/>
    <mergeCell ref="AH477:AH479"/>
    <mergeCell ref="X478:AE478"/>
    <mergeCell ref="X479:AE479"/>
    <mergeCell ref="AF403:AG403"/>
    <mergeCell ref="AH403:AI403"/>
    <mergeCell ref="U404:AE404"/>
    <mergeCell ref="V406:Z406"/>
    <mergeCell ref="V392:AB392"/>
    <mergeCell ref="X397:AE397"/>
    <mergeCell ref="X398:AE398"/>
    <mergeCell ref="V393:AB393"/>
    <mergeCell ref="X395:AB395"/>
    <mergeCell ref="AF451:AG451"/>
    <mergeCell ref="AH451:AI451"/>
    <mergeCell ref="U452:AE452"/>
    <mergeCell ref="V440:AB440"/>
    <mergeCell ref="V422:Z422"/>
    <mergeCell ref="AF419:AG419"/>
    <mergeCell ref="AH419:AI419"/>
    <mergeCell ref="U420:AE420"/>
    <mergeCell ref="X429:AE429"/>
    <mergeCell ref="AF429:AF431"/>
    <mergeCell ref="AF413:AF415"/>
    <mergeCell ref="AG413:AG415"/>
    <mergeCell ref="AH413:AH415"/>
    <mergeCell ref="X415:AE415"/>
    <mergeCell ref="AC395:AI395"/>
    <mergeCell ref="AF397:AF399"/>
    <mergeCell ref="AG397:AG399"/>
    <mergeCell ref="AH397:AH399"/>
    <mergeCell ref="X399:AE399"/>
    <mergeCell ref="AA406:AB406"/>
    <mergeCell ref="V408:AB408"/>
    <mergeCell ref="X413:AE413"/>
    <mergeCell ref="AA422:AB422"/>
    <mergeCell ref="AA374:AB374"/>
    <mergeCell ref="X366:AE366"/>
    <mergeCell ref="X367:AE367"/>
    <mergeCell ref="X363:AB363"/>
    <mergeCell ref="V361:AB361"/>
    <mergeCell ref="U356:AE356"/>
    <mergeCell ref="V358:Z358"/>
    <mergeCell ref="AA358:AB358"/>
    <mergeCell ref="V360:AB360"/>
    <mergeCell ref="AF387:AG387"/>
    <mergeCell ref="AH387:AI387"/>
    <mergeCell ref="U388:AE388"/>
    <mergeCell ref="V390:Z390"/>
    <mergeCell ref="V376:AB376"/>
    <mergeCell ref="X381:AE381"/>
    <mergeCell ref="X382:AE382"/>
    <mergeCell ref="V377:AB377"/>
    <mergeCell ref="AA390:AB390"/>
    <mergeCell ref="AF371:AG371"/>
    <mergeCell ref="AH371:AI371"/>
    <mergeCell ref="X379:AB379"/>
    <mergeCell ref="AC379:AI379"/>
    <mergeCell ref="AF381:AF383"/>
    <mergeCell ref="AG381:AG383"/>
    <mergeCell ref="AH381:AH383"/>
    <mergeCell ref="X383:AE383"/>
    <mergeCell ref="U372:AE372"/>
    <mergeCell ref="V374:Z374"/>
    <mergeCell ref="V297:AB297"/>
    <mergeCell ref="X299:AB299"/>
    <mergeCell ref="AC299:AI299"/>
    <mergeCell ref="AF301:AF303"/>
    <mergeCell ref="AG301:AG303"/>
    <mergeCell ref="AH301:AH303"/>
    <mergeCell ref="X302:AE302"/>
    <mergeCell ref="X303:AE303"/>
    <mergeCell ref="AF307:AG307"/>
    <mergeCell ref="AH307:AI307"/>
    <mergeCell ref="X301:AE301"/>
    <mergeCell ref="U308:AE308"/>
    <mergeCell ref="V310:Z310"/>
    <mergeCell ref="AA310:AB310"/>
    <mergeCell ref="V312:AB312"/>
    <mergeCell ref="AF237:AF239"/>
    <mergeCell ref="X235:AB235"/>
    <mergeCell ref="AC235:AI235"/>
    <mergeCell ref="X237:AE237"/>
    <mergeCell ref="AG237:AG239"/>
    <mergeCell ref="AH237:AH239"/>
    <mergeCell ref="X238:AE238"/>
    <mergeCell ref="X239:AE239"/>
    <mergeCell ref="V264:AB264"/>
    <mergeCell ref="V265:AB265"/>
    <mergeCell ref="X267:AB267"/>
    <mergeCell ref="AC267:AI267"/>
    <mergeCell ref="X269:AE269"/>
    <mergeCell ref="AF269:AF271"/>
    <mergeCell ref="AG269:AG271"/>
    <mergeCell ref="AH269:AH271"/>
    <mergeCell ref="X270:AE270"/>
    <mergeCell ref="V246:Z246"/>
    <mergeCell ref="AA246:AB246"/>
    <mergeCell ref="V248:AB248"/>
    <mergeCell ref="V249:AB249"/>
    <mergeCell ref="X251:AB251"/>
    <mergeCell ref="AC251:AI251"/>
    <mergeCell ref="X255:AE255"/>
    <mergeCell ref="AF259:AG259"/>
    <mergeCell ref="AH259:AI259"/>
    <mergeCell ref="U260:AE260"/>
    <mergeCell ref="X254:AE254"/>
    <mergeCell ref="V262:Z262"/>
    <mergeCell ref="AA262:AB262"/>
    <mergeCell ref="AF253:AF255"/>
    <mergeCell ref="AF131:AG131"/>
    <mergeCell ref="AH131:AI131"/>
    <mergeCell ref="U116:AE116"/>
    <mergeCell ref="AC139:AI139"/>
    <mergeCell ref="X142:AE142"/>
    <mergeCell ref="X143:AE143"/>
    <mergeCell ref="AF147:AG147"/>
    <mergeCell ref="AH147:AI147"/>
    <mergeCell ref="X141:AE141"/>
    <mergeCell ref="AF141:AF143"/>
    <mergeCell ref="AG141:AG143"/>
    <mergeCell ref="AH141:AH143"/>
    <mergeCell ref="U148:AE148"/>
    <mergeCell ref="V150:Z150"/>
    <mergeCell ref="AA150:AB150"/>
    <mergeCell ref="V153:AB153"/>
    <mergeCell ref="X155:AB155"/>
    <mergeCell ref="AC155:AI155"/>
    <mergeCell ref="AF115:AG115"/>
    <mergeCell ref="AH115:AI115"/>
    <mergeCell ref="U100:AE100"/>
    <mergeCell ref="V102:Z102"/>
    <mergeCell ref="AA102:AB102"/>
    <mergeCell ref="V104:AB104"/>
    <mergeCell ref="V105:AB105"/>
    <mergeCell ref="X158:AE158"/>
    <mergeCell ref="X159:AE159"/>
    <mergeCell ref="V169:AB169"/>
    <mergeCell ref="X171:AB171"/>
    <mergeCell ref="U132:AE132"/>
    <mergeCell ref="V134:Z134"/>
    <mergeCell ref="AA134:AB134"/>
    <mergeCell ref="V136:AB136"/>
    <mergeCell ref="V137:AB137"/>
    <mergeCell ref="X139:AB139"/>
    <mergeCell ref="V118:Z118"/>
    <mergeCell ref="AA118:AB118"/>
    <mergeCell ref="V120:AB120"/>
    <mergeCell ref="V121:AB121"/>
    <mergeCell ref="X123:AB123"/>
    <mergeCell ref="AC123:AI123"/>
    <mergeCell ref="X125:AE125"/>
    <mergeCell ref="AF125:AF127"/>
    <mergeCell ref="AG125:AG127"/>
    <mergeCell ref="AH125:AH127"/>
    <mergeCell ref="X126:AE126"/>
    <mergeCell ref="X127:AE127"/>
    <mergeCell ref="V152:AB152"/>
    <mergeCell ref="AH163:AI163"/>
    <mergeCell ref="U164:AE164"/>
    <mergeCell ref="X30:AE30"/>
    <mergeCell ref="AF34:AG34"/>
    <mergeCell ref="AH34:AI34"/>
    <mergeCell ref="U35:AE35"/>
    <mergeCell ref="V37:Z37"/>
    <mergeCell ref="AA37:AB37"/>
    <mergeCell ref="V39:AB39"/>
    <mergeCell ref="V40:AB40"/>
    <mergeCell ref="X42:AB42"/>
    <mergeCell ref="AC42:AI42"/>
    <mergeCell ref="X44:AE44"/>
    <mergeCell ref="AF44:AF46"/>
    <mergeCell ref="AG44:AG46"/>
    <mergeCell ref="AH44:AH46"/>
    <mergeCell ref="X45:AE45"/>
    <mergeCell ref="X46:AE46"/>
    <mergeCell ref="X95:AE95"/>
    <mergeCell ref="V86:Z86"/>
    <mergeCell ref="U84:AE84"/>
    <mergeCell ref="V72:AB72"/>
    <mergeCell ref="V54:Z54"/>
    <mergeCell ref="U52:AE52"/>
    <mergeCell ref="AA54:AB54"/>
    <mergeCell ref="V56:AB56"/>
    <mergeCell ref="V57:AB57"/>
    <mergeCell ref="X59:AB59"/>
    <mergeCell ref="AC75:AI75"/>
    <mergeCell ref="X77:AE77"/>
    <mergeCell ref="AF77:AF79"/>
    <mergeCell ref="AG77:AG79"/>
    <mergeCell ref="AH77:AH79"/>
    <mergeCell ref="X78:AE78"/>
    <mergeCell ref="D1149:J1149"/>
    <mergeCell ref="D1165:J1165"/>
    <mergeCell ref="C1098:M1098"/>
    <mergeCell ref="AF2:AG2"/>
    <mergeCell ref="AH2:AI2"/>
    <mergeCell ref="U3:AE3"/>
    <mergeCell ref="V5:Z5"/>
    <mergeCell ref="AA5:AB5"/>
    <mergeCell ref="V7:AB7"/>
    <mergeCell ref="V8:AB8"/>
    <mergeCell ref="X10:AB10"/>
    <mergeCell ref="AC10:AI10"/>
    <mergeCell ref="X12:AE12"/>
    <mergeCell ref="AF12:AF14"/>
    <mergeCell ref="AG12:AG14"/>
    <mergeCell ref="AH12:AH14"/>
    <mergeCell ref="X13:AE13"/>
    <mergeCell ref="X14:AE14"/>
    <mergeCell ref="AF18:AG18"/>
    <mergeCell ref="AH18:AI18"/>
    <mergeCell ref="U19:AE19"/>
    <mergeCell ref="V21:Z21"/>
    <mergeCell ref="AA21:AB21"/>
    <mergeCell ref="V23:AB23"/>
    <mergeCell ref="V24:AB24"/>
    <mergeCell ref="X26:AB26"/>
    <mergeCell ref="AC26:AI26"/>
    <mergeCell ref="X28:AE28"/>
    <mergeCell ref="AF28:AF30"/>
    <mergeCell ref="AG28:AG30"/>
    <mergeCell ref="AH28:AH30"/>
    <mergeCell ref="X29:AE29"/>
    <mergeCell ref="C1114:M1114"/>
    <mergeCell ref="C1128:M1128"/>
    <mergeCell ref="C1144:M1144"/>
    <mergeCell ref="D843:J843"/>
    <mergeCell ref="D857:J857"/>
    <mergeCell ref="D873:J873"/>
    <mergeCell ref="D889:J889"/>
    <mergeCell ref="D903:J903"/>
    <mergeCell ref="D919:J919"/>
    <mergeCell ref="D1087:J1087"/>
    <mergeCell ref="D1103:J1103"/>
    <mergeCell ref="D1119:J1119"/>
    <mergeCell ref="D1133:J1133"/>
    <mergeCell ref="K891:Q891"/>
    <mergeCell ref="F893:M893"/>
    <mergeCell ref="N893:N895"/>
    <mergeCell ref="O893:O895"/>
    <mergeCell ref="P893:P895"/>
    <mergeCell ref="F894:M894"/>
    <mergeCell ref="F895:M895"/>
    <mergeCell ref="F891:J891"/>
    <mergeCell ref="D949:J949"/>
    <mergeCell ref="F921:J921"/>
    <mergeCell ref="N923:N925"/>
    <mergeCell ref="O923:O925"/>
    <mergeCell ref="P923:P925"/>
    <mergeCell ref="F924:M924"/>
    <mergeCell ref="F925:M925"/>
    <mergeCell ref="N943:O943"/>
    <mergeCell ref="F905:J905"/>
    <mergeCell ref="C884:M884"/>
    <mergeCell ref="N883:O883"/>
    <mergeCell ref="D422:H422"/>
    <mergeCell ref="D424:J424"/>
    <mergeCell ref="I454:J454"/>
    <mergeCell ref="F459:J459"/>
    <mergeCell ref="F443:J443"/>
    <mergeCell ref="F445:M445"/>
    <mergeCell ref="F429:M429"/>
    <mergeCell ref="F430:M430"/>
    <mergeCell ref="F431:M431"/>
    <mergeCell ref="I438:J438"/>
    <mergeCell ref="D567:J567"/>
    <mergeCell ref="D581:J581"/>
    <mergeCell ref="D518:H518"/>
    <mergeCell ref="D520:J520"/>
    <mergeCell ref="I532:J532"/>
    <mergeCell ref="I548:J548"/>
    <mergeCell ref="F541:M541"/>
    <mergeCell ref="F569:J569"/>
    <mergeCell ref="F573:M573"/>
    <mergeCell ref="F571:M571"/>
    <mergeCell ref="D457:J457"/>
    <mergeCell ref="D473:J473"/>
    <mergeCell ref="F491:J491"/>
    <mergeCell ref="K491:Q491"/>
    <mergeCell ref="D505:J505"/>
    <mergeCell ref="D486:H486"/>
    <mergeCell ref="D488:J488"/>
    <mergeCell ref="N493:N495"/>
    <mergeCell ref="O493:O495"/>
    <mergeCell ref="P493:P495"/>
    <mergeCell ref="I486:J486"/>
    <mergeCell ref="D489:J489"/>
    <mergeCell ref="D1225:J1225"/>
    <mergeCell ref="N1251:O1251"/>
    <mergeCell ref="P1251:Q1251"/>
    <mergeCell ref="N1235:O1235"/>
    <mergeCell ref="P1235:Q1235"/>
    <mergeCell ref="N1215:N1217"/>
    <mergeCell ref="O1215:O1217"/>
    <mergeCell ref="P1215:P1217"/>
    <mergeCell ref="N1219:O1219"/>
    <mergeCell ref="P1219:Q1219"/>
    <mergeCell ref="K1227:Q1227"/>
    <mergeCell ref="K1259:Q1259"/>
    <mergeCell ref="F1261:M1261"/>
    <mergeCell ref="N1261:N1263"/>
    <mergeCell ref="O1261:O1263"/>
    <mergeCell ref="P1261:P1263"/>
    <mergeCell ref="N1245:N1247"/>
    <mergeCell ref="O1245:O1247"/>
    <mergeCell ref="P1245:P1247"/>
    <mergeCell ref="D1257:J1257"/>
    <mergeCell ref="D1256:J1256"/>
    <mergeCell ref="C1252:M1252"/>
    <mergeCell ref="D1254:H1254"/>
    <mergeCell ref="I1254:J1254"/>
    <mergeCell ref="C1236:M1236"/>
    <mergeCell ref="F1230:M1230"/>
    <mergeCell ref="F1231:M1231"/>
    <mergeCell ref="F1227:J1227"/>
    <mergeCell ref="F1246:M1246"/>
    <mergeCell ref="F1247:M1247"/>
    <mergeCell ref="D1238:H1238"/>
    <mergeCell ref="I1238:J1238"/>
    <mergeCell ref="N1169:N1171"/>
    <mergeCell ref="O1169:O1171"/>
    <mergeCell ref="P1169:P1171"/>
    <mergeCell ref="N1173:O1173"/>
    <mergeCell ref="P1173:Q1173"/>
    <mergeCell ref="F1170:M1170"/>
    <mergeCell ref="F1171:M1171"/>
    <mergeCell ref="F1167:J1167"/>
    <mergeCell ref="D1164:J1164"/>
    <mergeCell ref="N1189:O1189"/>
    <mergeCell ref="P1189:Q1189"/>
    <mergeCell ref="C1190:N1190"/>
    <mergeCell ref="D1192:H1192"/>
    <mergeCell ref="I1192:J1192"/>
    <mergeCell ref="F1197:J1197"/>
    <mergeCell ref="D1194:J1194"/>
    <mergeCell ref="K1197:Q1197"/>
    <mergeCell ref="D1195:J1195"/>
    <mergeCell ref="D1178:J1178"/>
    <mergeCell ref="F1181:J1181"/>
    <mergeCell ref="K1181:Q1181"/>
    <mergeCell ref="F1183:M1183"/>
    <mergeCell ref="N1183:N1185"/>
    <mergeCell ref="O1183:O1185"/>
    <mergeCell ref="P1183:P1185"/>
    <mergeCell ref="D1179:J1179"/>
    <mergeCell ref="C3:M3"/>
    <mergeCell ref="C19:M19"/>
    <mergeCell ref="C35:M35"/>
    <mergeCell ref="C52:M52"/>
    <mergeCell ref="D56:J56"/>
    <mergeCell ref="D8:J8"/>
    <mergeCell ref="D24:J24"/>
    <mergeCell ref="I54:J54"/>
    <mergeCell ref="D39:J39"/>
    <mergeCell ref="F42:J42"/>
    <mergeCell ref="C714:M714"/>
    <mergeCell ref="C730:M730"/>
    <mergeCell ref="C746:M746"/>
    <mergeCell ref="C420:M420"/>
    <mergeCell ref="C436:M436"/>
    <mergeCell ref="C452:M452"/>
    <mergeCell ref="C468:M468"/>
    <mergeCell ref="F739:M739"/>
    <mergeCell ref="F583:J583"/>
    <mergeCell ref="F695:M695"/>
    <mergeCell ref="K42:Q42"/>
    <mergeCell ref="N50:O50"/>
    <mergeCell ref="P50:Q50"/>
    <mergeCell ref="D121:J121"/>
    <mergeCell ref="D137:J137"/>
    <mergeCell ref="D153:J153"/>
    <mergeCell ref="F139:J139"/>
    <mergeCell ref="K139:Q139"/>
    <mergeCell ref="D134:H134"/>
    <mergeCell ref="P141:P143"/>
    <mergeCell ref="I150:J150"/>
    <mergeCell ref="F173:M173"/>
    <mergeCell ref="N1492:O1492"/>
    <mergeCell ref="P1492:Q1492"/>
    <mergeCell ref="C1493:N1493"/>
    <mergeCell ref="D1495:H1495"/>
    <mergeCell ref="I1495:J1495"/>
    <mergeCell ref="D1497:J1497"/>
    <mergeCell ref="E1498:J1498"/>
    <mergeCell ref="F1500:J1500"/>
    <mergeCell ref="K1500:Q1500"/>
    <mergeCell ref="F1502:M1502"/>
    <mergeCell ref="N1502:N1504"/>
    <mergeCell ref="O1502:O1504"/>
    <mergeCell ref="P1502:P1504"/>
    <mergeCell ref="F1503:M1503"/>
    <mergeCell ref="F1504:M1504"/>
    <mergeCell ref="F1518:M1518"/>
    <mergeCell ref="N1518:N1520"/>
    <mergeCell ref="O1518:O1520"/>
    <mergeCell ref="P1518:P1520"/>
    <mergeCell ref="F1519:M1519"/>
    <mergeCell ref="F1520:M1520"/>
    <mergeCell ref="E1514:J1514"/>
    <mergeCell ref="F1516:J1516"/>
    <mergeCell ref="K1516:Q1516"/>
    <mergeCell ref="N1508:O1508"/>
    <mergeCell ref="P1508:Q1508"/>
    <mergeCell ref="C1509:N1509"/>
    <mergeCell ref="D1511:H1511"/>
    <mergeCell ref="I1511:J1511"/>
    <mergeCell ref="D1513:J1513"/>
    <mergeCell ref="O1470:O1472"/>
    <mergeCell ref="P1470:P1472"/>
    <mergeCell ref="F1471:M1471"/>
    <mergeCell ref="F1472:M1472"/>
    <mergeCell ref="D1479:H1479"/>
    <mergeCell ref="I1479:J1479"/>
    <mergeCell ref="N1476:O1476"/>
    <mergeCell ref="P1476:Q1476"/>
    <mergeCell ref="C1477:N1477"/>
    <mergeCell ref="D1481:J1481"/>
    <mergeCell ref="E1482:J1482"/>
    <mergeCell ref="F1484:J1484"/>
    <mergeCell ref="K1484:Q1484"/>
    <mergeCell ref="F1486:M1486"/>
    <mergeCell ref="N1486:N1488"/>
    <mergeCell ref="O1486:O1488"/>
    <mergeCell ref="P1486:P1488"/>
    <mergeCell ref="F1487:M1487"/>
    <mergeCell ref="F1488:M1488"/>
    <mergeCell ref="K1404:Q1404"/>
    <mergeCell ref="F1406:M1406"/>
    <mergeCell ref="N1406:N1408"/>
    <mergeCell ref="O1406:O1408"/>
    <mergeCell ref="P1406:P1408"/>
    <mergeCell ref="F1407:M1407"/>
    <mergeCell ref="F1408:M1408"/>
    <mergeCell ref="K1420:Q1420"/>
    <mergeCell ref="F1422:M1422"/>
    <mergeCell ref="N1422:N1424"/>
    <mergeCell ref="O1422:O1424"/>
    <mergeCell ref="P1422:P1424"/>
    <mergeCell ref="F1423:M1423"/>
    <mergeCell ref="F1424:M1424"/>
    <mergeCell ref="N1438:N1440"/>
    <mergeCell ref="O1438:O1440"/>
    <mergeCell ref="P1438:P1440"/>
    <mergeCell ref="F1439:M1439"/>
    <mergeCell ref="F1440:M1440"/>
    <mergeCell ref="F1200:M1200"/>
    <mergeCell ref="E1290:J1290"/>
    <mergeCell ref="F1292:J1292"/>
    <mergeCell ref="K1292:Q1292"/>
    <mergeCell ref="F1294:M1294"/>
    <mergeCell ref="N1294:N1296"/>
    <mergeCell ref="O1294:O1296"/>
    <mergeCell ref="P1294:P1296"/>
    <mergeCell ref="F1295:M1295"/>
    <mergeCell ref="F1296:M1296"/>
    <mergeCell ref="E1322:J1322"/>
    <mergeCell ref="F1324:J1324"/>
    <mergeCell ref="K1324:Q1324"/>
    <mergeCell ref="N1199:N1201"/>
    <mergeCell ref="O1199:O1201"/>
    <mergeCell ref="P1199:P1201"/>
    <mergeCell ref="I1208:J1208"/>
    <mergeCell ref="N1205:O1205"/>
    <mergeCell ref="P1205:Q1205"/>
    <mergeCell ref="F1201:M1201"/>
    <mergeCell ref="N1229:N1231"/>
    <mergeCell ref="O1229:O1231"/>
    <mergeCell ref="P1229:P1231"/>
    <mergeCell ref="F1216:M1216"/>
    <mergeCell ref="F1217:M1217"/>
    <mergeCell ref="D1208:H1208"/>
    <mergeCell ref="D1210:J1210"/>
    <mergeCell ref="F1229:M1229"/>
    <mergeCell ref="D1305:J1305"/>
    <mergeCell ref="E1306:J1306"/>
    <mergeCell ref="F1308:J1308"/>
    <mergeCell ref="K1308:Q1308"/>
    <mergeCell ref="F878:M878"/>
    <mergeCell ref="F879:M879"/>
    <mergeCell ref="P943:Q943"/>
    <mergeCell ref="F908:M908"/>
    <mergeCell ref="F909:M909"/>
    <mergeCell ref="N913:O913"/>
    <mergeCell ref="P913:Q913"/>
    <mergeCell ref="I916:J916"/>
    <mergeCell ref="D916:H916"/>
    <mergeCell ref="D918:J918"/>
    <mergeCell ref="C914:M914"/>
    <mergeCell ref="D935:J935"/>
    <mergeCell ref="N929:O929"/>
    <mergeCell ref="P929:Q929"/>
    <mergeCell ref="I932:J932"/>
    <mergeCell ref="D932:H932"/>
    <mergeCell ref="D934:J934"/>
    <mergeCell ref="I886:J886"/>
    <mergeCell ref="D886:H886"/>
    <mergeCell ref="O739:O741"/>
    <mergeCell ref="P739:P741"/>
    <mergeCell ref="N745:O745"/>
    <mergeCell ref="I748:J748"/>
    <mergeCell ref="D732:H732"/>
    <mergeCell ref="D734:J734"/>
    <mergeCell ref="K737:Q737"/>
    <mergeCell ref="N739:N741"/>
    <mergeCell ref="D748:H748"/>
    <mergeCell ref="F737:J737"/>
    <mergeCell ref="D781:J781"/>
    <mergeCell ref="D750:J750"/>
    <mergeCell ref="F753:J753"/>
    <mergeCell ref="K753:Q753"/>
    <mergeCell ref="F755:M755"/>
    <mergeCell ref="N755:N757"/>
    <mergeCell ref="O755:O757"/>
    <mergeCell ref="P755:P757"/>
    <mergeCell ref="F756:M756"/>
    <mergeCell ref="F757:M757"/>
    <mergeCell ref="N769:N771"/>
    <mergeCell ref="O769:O771"/>
    <mergeCell ref="P769:P771"/>
    <mergeCell ref="D735:J735"/>
    <mergeCell ref="D751:J751"/>
    <mergeCell ref="D765:J765"/>
    <mergeCell ref="F740:M740"/>
    <mergeCell ref="F741:M741"/>
    <mergeCell ref="C776:M776"/>
    <mergeCell ref="P759:Q759"/>
    <mergeCell ref="N713:O713"/>
    <mergeCell ref="F721:J721"/>
    <mergeCell ref="K721:Q721"/>
    <mergeCell ref="N663:N665"/>
    <mergeCell ref="O663:O665"/>
    <mergeCell ref="P663:P665"/>
    <mergeCell ref="F664:M664"/>
    <mergeCell ref="N693:N695"/>
    <mergeCell ref="O693:O695"/>
    <mergeCell ref="N667:O667"/>
    <mergeCell ref="P729:Q729"/>
    <mergeCell ref="F723:M723"/>
    <mergeCell ref="N723:N725"/>
    <mergeCell ref="N729:O729"/>
    <mergeCell ref="O723:O725"/>
    <mergeCell ref="P723:P725"/>
    <mergeCell ref="F724:M724"/>
    <mergeCell ref="F725:M725"/>
    <mergeCell ref="D689:J689"/>
    <mergeCell ref="C684:M684"/>
    <mergeCell ref="F679:M679"/>
    <mergeCell ref="C700:M700"/>
    <mergeCell ref="I716:J716"/>
    <mergeCell ref="D705:J705"/>
    <mergeCell ref="D719:J719"/>
    <mergeCell ref="D716:H716"/>
    <mergeCell ref="D718:J718"/>
    <mergeCell ref="K661:Q661"/>
    <mergeCell ref="C668:M668"/>
    <mergeCell ref="F572:M572"/>
    <mergeCell ref="O601:O603"/>
    <mergeCell ref="N571:N573"/>
    <mergeCell ref="O571:O573"/>
    <mergeCell ref="K583:Q583"/>
    <mergeCell ref="D578:H578"/>
    <mergeCell ref="D580:J580"/>
    <mergeCell ref="F619:M619"/>
    <mergeCell ref="D610:H610"/>
    <mergeCell ref="D612:J612"/>
    <mergeCell ref="I624:J624"/>
    <mergeCell ref="K615:Q615"/>
    <mergeCell ref="O631:O633"/>
    <mergeCell ref="F632:M632"/>
    <mergeCell ref="N529:O529"/>
    <mergeCell ref="C546:M546"/>
    <mergeCell ref="F556:M556"/>
    <mergeCell ref="F539:M539"/>
    <mergeCell ref="I610:J610"/>
    <mergeCell ref="F615:J615"/>
    <mergeCell ref="D613:J613"/>
    <mergeCell ref="F617:M617"/>
    <mergeCell ref="F618:M618"/>
    <mergeCell ref="N607:O607"/>
    <mergeCell ref="P607:Q607"/>
    <mergeCell ref="D594:H594"/>
    <mergeCell ref="P621:Q621"/>
    <mergeCell ref="F648:M648"/>
    <mergeCell ref="F649:M649"/>
    <mergeCell ref="D596:J596"/>
    <mergeCell ref="C388:M388"/>
    <mergeCell ref="P285:P287"/>
    <mergeCell ref="F286:M286"/>
    <mergeCell ref="F299:J299"/>
    <mergeCell ref="K299:Q299"/>
    <mergeCell ref="D294:H294"/>
    <mergeCell ref="D296:J296"/>
    <mergeCell ref="F350:M350"/>
    <mergeCell ref="F351:M351"/>
    <mergeCell ref="N381:N383"/>
    <mergeCell ref="O381:O383"/>
    <mergeCell ref="N365:N367"/>
    <mergeCell ref="O365:O367"/>
    <mergeCell ref="I374:J374"/>
    <mergeCell ref="F382:M382"/>
    <mergeCell ref="O413:O415"/>
    <mergeCell ref="P413:P415"/>
    <mergeCell ref="D409:J409"/>
    <mergeCell ref="F395:J395"/>
    <mergeCell ref="K395:Q395"/>
    <mergeCell ref="N403:O403"/>
    <mergeCell ref="P403:Q403"/>
    <mergeCell ref="C404:M404"/>
    <mergeCell ref="I406:J406"/>
    <mergeCell ref="D329:J329"/>
    <mergeCell ref="D345:J345"/>
    <mergeCell ref="D361:J361"/>
    <mergeCell ref="C308:M308"/>
    <mergeCell ref="C324:M324"/>
    <mergeCell ref="C340:M340"/>
    <mergeCell ref="C356:M356"/>
    <mergeCell ref="F334:M334"/>
    <mergeCell ref="D89:J89"/>
    <mergeCell ref="O61:O63"/>
    <mergeCell ref="P61:P63"/>
    <mergeCell ref="F62:M62"/>
    <mergeCell ref="F63:M63"/>
    <mergeCell ref="D72:J72"/>
    <mergeCell ref="P157:P159"/>
    <mergeCell ref="F94:M94"/>
    <mergeCell ref="F95:M95"/>
    <mergeCell ref="P93:P95"/>
    <mergeCell ref="F109:M109"/>
    <mergeCell ref="F110:M110"/>
    <mergeCell ref="D136:J136"/>
    <mergeCell ref="F111:M111"/>
    <mergeCell ref="I102:J102"/>
    <mergeCell ref="C148:M148"/>
    <mergeCell ref="P189:P191"/>
    <mergeCell ref="F190:M190"/>
    <mergeCell ref="N163:O163"/>
    <mergeCell ref="C164:M164"/>
    <mergeCell ref="F189:M189"/>
    <mergeCell ref="F174:M174"/>
    <mergeCell ref="F175:M175"/>
    <mergeCell ref="D166:H166"/>
    <mergeCell ref="I182:J182"/>
    <mergeCell ref="P163:Q163"/>
    <mergeCell ref="D168:J168"/>
    <mergeCell ref="D169:J169"/>
    <mergeCell ref="F158:M158"/>
    <mergeCell ref="F159:M159"/>
    <mergeCell ref="D150:H150"/>
    <mergeCell ref="F107:J107"/>
    <mergeCell ref="D1465:J1465"/>
    <mergeCell ref="E1466:J1466"/>
    <mergeCell ref="D1431:H1431"/>
    <mergeCell ref="I1431:J1431"/>
    <mergeCell ref="D1433:J1433"/>
    <mergeCell ref="E1434:J1434"/>
    <mergeCell ref="F1436:J1436"/>
    <mergeCell ref="F1438:M1438"/>
    <mergeCell ref="D1449:J1449"/>
    <mergeCell ref="F1452:J1452"/>
    <mergeCell ref="F1470:M1470"/>
    <mergeCell ref="P1460:Q1460"/>
    <mergeCell ref="C1461:N1461"/>
    <mergeCell ref="N1444:O1444"/>
    <mergeCell ref="P1444:Q1444"/>
    <mergeCell ref="C1445:N1445"/>
    <mergeCell ref="D1463:H1463"/>
    <mergeCell ref="I1463:J1463"/>
    <mergeCell ref="E1450:J1450"/>
    <mergeCell ref="F1468:J1468"/>
    <mergeCell ref="K1468:Q1468"/>
    <mergeCell ref="N1460:O1460"/>
    <mergeCell ref="D1447:H1447"/>
    <mergeCell ref="I1447:J1447"/>
    <mergeCell ref="K1452:Q1452"/>
    <mergeCell ref="F1454:M1454"/>
    <mergeCell ref="N1454:N1456"/>
    <mergeCell ref="O1454:O1456"/>
    <mergeCell ref="P1454:P1456"/>
    <mergeCell ref="F1455:M1455"/>
    <mergeCell ref="F1456:M1456"/>
    <mergeCell ref="N1470:N1472"/>
    <mergeCell ref="C1397:N1397"/>
    <mergeCell ref="N1380:O1380"/>
    <mergeCell ref="P1380:Q1380"/>
    <mergeCell ref="C1381:N1381"/>
    <mergeCell ref="I1383:J1383"/>
    <mergeCell ref="D1383:H1383"/>
    <mergeCell ref="D1385:J1385"/>
    <mergeCell ref="E1386:J1386"/>
    <mergeCell ref="E1418:J1418"/>
    <mergeCell ref="F1420:J1420"/>
    <mergeCell ref="D1399:H1399"/>
    <mergeCell ref="I1399:J1399"/>
    <mergeCell ref="D1401:J1401"/>
    <mergeCell ref="E1402:J1402"/>
    <mergeCell ref="F1404:J1404"/>
    <mergeCell ref="N1428:O1428"/>
    <mergeCell ref="K1436:Q1436"/>
    <mergeCell ref="P1428:Q1428"/>
    <mergeCell ref="C1429:N1429"/>
    <mergeCell ref="N1412:O1412"/>
    <mergeCell ref="P1412:Q1412"/>
    <mergeCell ref="C1413:N1413"/>
    <mergeCell ref="D1415:H1415"/>
    <mergeCell ref="I1415:J1415"/>
    <mergeCell ref="D1417:J1417"/>
    <mergeCell ref="F1388:J1388"/>
    <mergeCell ref="K1388:Q1388"/>
    <mergeCell ref="F1390:M1390"/>
    <mergeCell ref="N1390:N1392"/>
    <mergeCell ref="O1390:O1392"/>
    <mergeCell ref="P1390:P1392"/>
    <mergeCell ref="F1391:M1391"/>
    <mergeCell ref="D1353:J1353"/>
    <mergeCell ref="N1364:O1364"/>
    <mergeCell ref="P1364:Q1364"/>
    <mergeCell ref="C1365:N1365"/>
    <mergeCell ref="I1367:J1367"/>
    <mergeCell ref="D1367:H1367"/>
    <mergeCell ref="D1369:J1369"/>
    <mergeCell ref="E1370:J1370"/>
    <mergeCell ref="F1372:J1372"/>
    <mergeCell ref="K1372:Q1372"/>
    <mergeCell ref="N1374:N1376"/>
    <mergeCell ref="O1374:O1376"/>
    <mergeCell ref="P1374:P1376"/>
    <mergeCell ref="F1374:M1374"/>
    <mergeCell ref="F1375:M1375"/>
    <mergeCell ref="F1376:M1376"/>
    <mergeCell ref="N1396:O1396"/>
    <mergeCell ref="P1396:Q1396"/>
    <mergeCell ref="E1354:J1354"/>
    <mergeCell ref="F1356:J1356"/>
    <mergeCell ref="K1356:Q1356"/>
    <mergeCell ref="F1358:M1358"/>
    <mergeCell ref="N1358:N1360"/>
    <mergeCell ref="O1358:O1360"/>
    <mergeCell ref="P1358:P1360"/>
    <mergeCell ref="F1359:M1359"/>
    <mergeCell ref="F1360:M1360"/>
    <mergeCell ref="F1392:M1392"/>
    <mergeCell ref="C1333:N1333"/>
    <mergeCell ref="I1335:J1335"/>
    <mergeCell ref="D1335:H1335"/>
    <mergeCell ref="D1337:J1337"/>
    <mergeCell ref="E1338:J1338"/>
    <mergeCell ref="F1340:J1340"/>
    <mergeCell ref="K1340:Q1340"/>
    <mergeCell ref="N1342:N1344"/>
    <mergeCell ref="O1342:O1344"/>
    <mergeCell ref="P1342:P1344"/>
    <mergeCell ref="F1342:M1342"/>
    <mergeCell ref="F1343:M1343"/>
    <mergeCell ref="F1344:M1344"/>
    <mergeCell ref="N1348:O1348"/>
    <mergeCell ref="P1348:Q1348"/>
    <mergeCell ref="C1349:N1349"/>
    <mergeCell ref="I1351:J1351"/>
    <mergeCell ref="D1351:H1351"/>
    <mergeCell ref="N1310:N1312"/>
    <mergeCell ref="O1310:O1312"/>
    <mergeCell ref="P1310:P1312"/>
    <mergeCell ref="F1310:M1310"/>
    <mergeCell ref="F1311:M1311"/>
    <mergeCell ref="F1312:M1312"/>
    <mergeCell ref="N1316:O1316"/>
    <mergeCell ref="P1316:Q1316"/>
    <mergeCell ref="C1317:N1317"/>
    <mergeCell ref="I1319:J1319"/>
    <mergeCell ref="D1319:H1319"/>
    <mergeCell ref="D1321:J1321"/>
    <mergeCell ref="N1332:O1332"/>
    <mergeCell ref="P1332:Q1332"/>
    <mergeCell ref="F1326:M1326"/>
    <mergeCell ref="N1326:N1328"/>
    <mergeCell ref="O1326:O1328"/>
    <mergeCell ref="P1326:P1328"/>
    <mergeCell ref="F1327:M1327"/>
    <mergeCell ref="F1328:M1328"/>
    <mergeCell ref="N1278:N1280"/>
    <mergeCell ref="O1278:O1280"/>
    <mergeCell ref="P1278:P1280"/>
    <mergeCell ref="F1278:M1278"/>
    <mergeCell ref="F1279:M1279"/>
    <mergeCell ref="F1280:M1280"/>
    <mergeCell ref="N1284:O1284"/>
    <mergeCell ref="P1284:Q1284"/>
    <mergeCell ref="C1285:N1285"/>
    <mergeCell ref="I1287:J1287"/>
    <mergeCell ref="D1287:H1287"/>
    <mergeCell ref="D1289:J1289"/>
    <mergeCell ref="N1300:O1300"/>
    <mergeCell ref="P1300:Q1300"/>
    <mergeCell ref="C1301:N1301"/>
    <mergeCell ref="I1303:J1303"/>
    <mergeCell ref="D1303:H1303"/>
    <mergeCell ref="D1240:J1240"/>
    <mergeCell ref="F1243:J1243"/>
    <mergeCell ref="K1243:Q1243"/>
    <mergeCell ref="F1245:M1245"/>
    <mergeCell ref="D1241:J1241"/>
    <mergeCell ref="N1268:O1268"/>
    <mergeCell ref="P1268:Q1268"/>
    <mergeCell ref="C1269:N1269"/>
    <mergeCell ref="I1271:J1271"/>
    <mergeCell ref="D1271:H1271"/>
    <mergeCell ref="D1273:J1273"/>
    <mergeCell ref="E1274:J1274"/>
    <mergeCell ref="F1276:J1276"/>
    <mergeCell ref="K1276:Q1276"/>
    <mergeCell ref="F1262:M1262"/>
    <mergeCell ref="F1263:M1263"/>
    <mergeCell ref="F1259:J1259"/>
    <mergeCell ref="F1215:M1215"/>
    <mergeCell ref="D1224:J1224"/>
    <mergeCell ref="D1222:H1222"/>
    <mergeCell ref="I1222:J1222"/>
    <mergeCell ref="C1220:M1220"/>
    <mergeCell ref="F1184:M1184"/>
    <mergeCell ref="F1185:M1185"/>
    <mergeCell ref="F1213:J1213"/>
    <mergeCell ref="K1213:Q1213"/>
    <mergeCell ref="F1199:M1199"/>
    <mergeCell ref="C1206:M1206"/>
    <mergeCell ref="D1211:J1211"/>
    <mergeCell ref="N1123:N1125"/>
    <mergeCell ref="O1123:O1125"/>
    <mergeCell ref="P1123:P1125"/>
    <mergeCell ref="F1123:M1123"/>
    <mergeCell ref="F1124:M1124"/>
    <mergeCell ref="F1125:M1125"/>
    <mergeCell ref="D1146:H1146"/>
    <mergeCell ref="I1146:J1146"/>
    <mergeCell ref="D1148:J1148"/>
    <mergeCell ref="F1151:J1151"/>
    <mergeCell ref="K1151:Q1151"/>
    <mergeCell ref="D1130:H1130"/>
    <mergeCell ref="I1130:J1130"/>
    <mergeCell ref="D1132:J1132"/>
    <mergeCell ref="K1135:Q1135"/>
    <mergeCell ref="F1137:M1137"/>
    <mergeCell ref="D1176:H1176"/>
    <mergeCell ref="I1176:J1176"/>
    <mergeCell ref="C1174:M1174"/>
    <mergeCell ref="N1153:N1155"/>
    <mergeCell ref="O1153:O1155"/>
    <mergeCell ref="P1153:P1155"/>
    <mergeCell ref="N1159:O1159"/>
    <mergeCell ref="P1159:Q1159"/>
    <mergeCell ref="D1162:H1162"/>
    <mergeCell ref="I1162:J1162"/>
    <mergeCell ref="F1154:M1154"/>
    <mergeCell ref="F1155:M1155"/>
    <mergeCell ref="F1153:M1153"/>
    <mergeCell ref="C1160:M1160"/>
    <mergeCell ref="K1167:Q1167"/>
    <mergeCell ref="F1169:M1169"/>
    <mergeCell ref="N1091:N1093"/>
    <mergeCell ref="O1091:O1093"/>
    <mergeCell ref="P1091:P1093"/>
    <mergeCell ref="F1091:M1091"/>
    <mergeCell ref="F1092:M1092"/>
    <mergeCell ref="F1093:M1093"/>
    <mergeCell ref="N1113:O1113"/>
    <mergeCell ref="P1113:Q1113"/>
    <mergeCell ref="I1116:J1116"/>
    <mergeCell ref="D1116:H1116"/>
    <mergeCell ref="D1118:J1118"/>
    <mergeCell ref="N1097:O1097"/>
    <mergeCell ref="P1097:Q1097"/>
    <mergeCell ref="I1100:J1100"/>
    <mergeCell ref="D1100:H1100"/>
    <mergeCell ref="D1102:J1102"/>
    <mergeCell ref="F1121:J1121"/>
    <mergeCell ref="K1121:Q1121"/>
    <mergeCell ref="F1105:J1105"/>
    <mergeCell ref="K1105:Q1105"/>
    <mergeCell ref="F1107:M1107"/>
    <mergeCell ref="N1107:N1109"/>
    <mergeCell ref="O1107:O1109"/>
    <mergeCell ref="P1107:P1109"/>
    <mergeCell ref="F1108:M1108"/>
    <mergeCell ref="F1109:M1109"/>
    <mergeCell ref="P1067:Q1067"/>
    <mergeCell ref="I1070:J1070"/>
    <mergeCell ref="D1070:H1070"/>
    <mergeCell ref="D1072:J1072"/>
    <mergeCell ref="C1068:M1068"/>
    <mergeCell ref="F1059:J1059"/>
    <mergeCell ref="K1059:Q1059"/>
    <mergeCell ref="N1061:N1063"/>
    <mergeCell ref="O1061:O1063"/>
    <mergeCell ref="P1061:P1063"/>
    <mergeCell ref="N1081:O1081"/>
    <mergeCell ref="P1081:Q1081"/>
    <mergeCell ref="I1084:J1084"/>
    <mergeCell ref="D1084:H1084"/>
    <mergeCell ref="D1086:J1086"/>
    <mergeCell ref="C1082:M1082"/>
    <mergeCell ref="F1089:J1089"/>
    <mergeCell ref="K1089:Q1089"/>
    <mergeCell ref="D1073:J1073"/>
    <mergeCell ref="N1067:O1067"/>
    <mergeCell ref="F1075:J1075"/>
    <mergeCell ref="K1075:Q1075"/>
    <mergeCell ref="F1077:M1077"/>
    <mergeCell ref="N1077:N1079"/>
    <mergeCell ref="O1077:O1079"/>
    <mergeCell ref="P1077:P1079"/>
    <mergeCell ref="F1078:M1078"/>
    <mergeCell ref="F1079:M1079"/>
    <mergeCell ref="P1035:Q1035"/>
    <mergeCell ref="I1038:J1038"/>
    <mergeCell ref="D1038:H1038"/>
    <mergeCell ref="D1040:J1040"/>
    <mergeCell ref="C1036:M1036"/>
    <mergeCell ref="F1029:J1029"/>
    <mergeCell ref="K1029:Q1029"/>
    <mergeCell ref="N1031:N1033"/>
    <mergeCell ref="O1031:O1033"/>
    <mergeCell ref="P1031:P1033"/>
    <mergeCell ref="F1061:M1061"/>
    <mergeCell ref="F1062:M1062"/>
    <mergeCell ref="F1063:M1063"/>
    <mergeCell ref="D1057:J1057"/>
    <mergeCell ref="N1051:O1051"/>
    <mergeCell ref="P1051:Q1051"/>
    <mergeCell ref="I1054:J1054"/>
    <mergeCell ref="D1054:H1054"/>
    <mergeCell ref="D1056:J1056"/>
    <mergeCell ref="C1052:M1052"/>
    <mergeCell ref="D1041:J1041"/>
    <mergeCell ref="N1035:O1035"/>
    <mergeCell ref="F1043:J1043"/>
    <mergeCell ref="K1043:Q1043"/>
    <mergeCell ref="F1045:M1045"/>
    <mergeCell ref="N1045:N1047"/>
    <mergeCell ref="O1045:O1047"/>
    <mergeCell ref="P1045:P1047"/>
    <mergeCell ref="F1046:M1046"/>
    <mergeCell ref="F1047:M1047"/>
    <mergeCell ref="P1005:Q1005"/>
    <mergeCell ref="I1008:J1008"/>
    <mergeCell ref="D1008:H1008"/>
    <mergeCell ref="D1010:J1010"/>
    <mergeCell ref="C1006:M1006"/>
    <mergeCell ref="F997:J997"/>
    <mergeCell ref="K997:Q997"/>
    <mergeCell ref="N999:N1001"/>
    <mergeCell ref="O999:O1001"/>
    <mergeCell ref="P999:P1001"/>
    <mergeCell ref="F1031:M1031"/>
    <mergeCell ref="F1032:M1032"/>
    <mergeCell ref="F1033:M1033"/>
    <mergeCell ref="D1027:J1027"/>
    <mergeCell ref="N1021:O1021"/>
    <mergeCell ref="P1021:Q1021"/>
    <mergeCell ref="I1024:J1024"/>
    <mergeCell ref="D1024:H1024"/>
    <mergeCell ref="D1026:J1026"/>
    <mergeCell ref="C1022:M1022"/>
    <mergeCell ref="D1011:J1011"/>
    <mergeCell ref="N1005:O1005"/>
    <mergeCell ref="F1013:J1013"/>
    <mergeCell ref="K1013:Q1013"/>
    <mergeCell ref="F1015:M1015"/>
    <mergeCell ref="N1015:N1017"/>
    <mergeCell ref="O1015:O1017"/>
    <mergeCell ref="P1015:P1017"/>
    <mergeCell ref="F1016:M1016"/>
    <mergeCell ref="F1017:M1017"/>
    <mergeCell ref="D980:J980"/>
    <mergeCell ref="C976:M976"/>
    <mergeCell ref="F967:J967"/>
    <mergeCell ref="K967:Q967"/>
    <mergeCell ref="N969:N971"/>
    <mergeCell ref="O969:O971"/>
    <mergeCell ref="P969:P971"/>
    <mergeCell ref="F999:M999"/>
    <mergeCell ref="F1000:M1000"/>
    <mergeCell ref="F1001:M1001"/>
    <mergeCell ref="D995:J995"/>
    <mergeCell ref="N989:O989"/>
    <mergeCell ref="P989:Q989"/>
    <mergeCell ref="I992:J992"/>
    <mergeCell ref="D992:H992"/>
    <mergeCell ref="D994:J994"/>
    <mergeCell ref="C990:M990"/>
    <mergeCell ref="D981:J981"/>
    <mergeCell ref="N975:O975"/>
    <mergeCell ref="F983:J983"/>
    <mergeCell ref="K983:Q983"/>
    <mergeCell ref="F985:M985"/>
    <mergeCell ref="N985:N987"/>
    <mergeCell ref="O985:O987"/>
    <mergeCell ref="P985:P987"/>
    <mergeCell ref="F986:M986"/>
    <mergeCell ref="F987:M987"/>
    <mergeCell ref="D962:H962"/>
    <mergeCell ref="D964:J964"/>
    <mergeCell ref="C960:M960"/>
    <mergeCell ref="F951:J951"/>
    <mergeCell ref="K951:Q951"/>
    <mergeCell ref="F953:M953"/>
    <mergeCell ref="N953:N955"/>
    <mergeCell ref="O953:O955"/>
    <mergeCell ref="P953:P955"/>
    <mergeCell ref="F954:M954"/>
    <mergeCell ref="F955:M955"/>
    <mergeCell ref="F939:M939"/>
    <mergeCell ref="F940:M940"/>
    <mergeCell ref="F941:M941"/>
    <mergeCell ref="P975:Q975"/>
    <mergeCell ref="I978:J978"/>
    <mergeCell ref="D978:H978"/>
    <mergeCell ref="N1127:O1127"/>
    <mergeCell ref="P1127:Q1127"/>
    <mergeCell ref="D872:J872"/>
    <mergeCell ref="F875:J875"/>
    <mergeCell ref="K875:Q875"/>
    <mergeCell ref="N877:N879"/>
    <mergeCell ref="N897:O897"/>
    <mergeCell ref="P897:Q897"/>
    <mergeCell ref="I900:J900"/>
    <mergeCell ref="D900:H900"/>
    <mergeCell ref="D902:J902"/>
    <mergeCell ref="C898:M898"/>
    <mergeCell ref="K905:Q905"/>
    <mergeCell ref="N907:N909"/>
    <mergeCell ref="O907:O909"/>
    <mergeCell ref="P907:P909"/>
    <mergeCell ref="I946:J946"/>
    <mergeCell ref="D946:H946"/>
    <mergeCell ref="D948:J948"/>
    <mergeCell ref="C944:M944"/>
    <mergeCell ref="F937:J937"/>
    <mergeCell ref="K937:Q937"/>
    <mergeCell ref="N939:N941"/>
    <mergeCell ref="O939:O941"/>
    <mergeCell ref="P939:P941"/>
    <mergeCell ref="F969:M969"/>
    <mergeCell ref="F970:M970"/>
    <mergeCell ref="F971:M971"/>
    <mergeCell ref="D965:J965"/>
    <mergeCell ref="N959:O959"/>
    <mergeCell ref="P959:Q959"/>
    <mergeCell ref="I962:J962"/>
    <mergeCell ref="D827:J827"/>
    <mergeCell ref="C930:M930"/>
    <mergeCell ref="N851:O851"/>
    <mergeCell ref="P851:Q851"/>
    <mergeCell ref="I854:J854"/>
    <mergeCell ref="D854:H854"/>
    <mergeCell ref="D856:J856"/>
    <mergeCell ref="C852:M852"/>
    <mergeCell ref="P867:Q867"/>
    <mergeCell ref="I870:J870"/>
    <mergeCell ref="D870:H870"/>
    <mergeCell ref="F862:M862"/>
    <mergeCell ref="F863:M863"/>
    <mergeCell ref="F859:J859"/>
    <mergeCell ref="K859:Q859"/>
    <mergeCell ref="C868:M868"/>
    <mergeCell ref="D888:J888"/>
    <mergeCell ref="N867:O867"/>
    <mergeCell ref="F829:J829"/>
    <mergeCell ref="K829:Q829"/>
    <mergeCell ref="F831:M831"/>
    <mergeCell ref="N831:N833"/>
    <mergeCell ref="O831:O833"/>
    <mergeCell ref="P831:P833"/>
    <mergeCell ref="F832:M832"/>
    <mergeCell ref="F833:M833"/>
    <mergeCell ref="K921:Q921"/>
    <mergeCell ref="F923:M923"/>
    <mergeCell ref="P883:Q883"/>
    <mergeCell ref="O877:O879"/>
    <mergeCell ref="P877:P879"/>
    <mergeCell ref="F877:M877"/>
    <mergeCell ref="N1137:N1139"/>
    <mergeCell ref="O1137:O1139"/>
    <mergeCell ref="P1137:P1139"/>
    <mergeCell ref="N1143:O1143"/>
    <mergeCell ref="P1143:Q1143"/>
    <mergeCell ref="F1138:M1138"/>
    <mergeCell ref="F1139:M1139"/>
    <mergeCell ref="N805:O805"/>
    <mergeCell ref="P805:Q805"/>
    <mergeCell ref="I808:J808"/>
    <mergeCell ref="D808:H808"/>
    <mergeCell ref="D810:J810"/>
    <mergeCell ref="C806:M806"/>
    <mergeCell ref="F813:J813"/>
    <mergeCell ref="K813:Q813"/>
    <mergeCell ref="F815:M815"/>
    <mergeCell ref="F816:M816"/>
    <mergeCell ref="F817:M817"/>
    <mergeCell ref="N815:N817"/>
    <mergeCell ref="O815:O817"/>
    <mergeCell ref="P815:P817"/>
    <mergeCell ref="N821:O821"/>
    <mergeCell ref="F907:M907"/>
    <mergeCell ref="P821:Q821"/>
    <mergeCell ref="I824:J824"/>
    <mergeCell ref="D824:H824"/>
    <mergeCell ref="D826:J826"/>
    <mergeCell ref="C822:M822"/>
    <mergeCell ref="N837:O837"/>
    <mergeCell ref="P837:Q837"/>
    <mergeCell ref="I840:J840"/>
    <mergeCell ref="D840:H840"/>
    <mergeCell ref="D794:H794"/>
    <mergeCell ref="D796:J796"/>
    <mergeCell ref="C792:M792"/>
    <mergeCell ref="F783:J783"/>
    <mergeCell ref="K783:Q783"/>
    <mergeCell ref="F785:M785"/>
    <mergeCell ref="N785:N787"/>
    <mergeCell ref="O785:O787"/>
    <mergeCell ref="P785:P787"/>
    <mergeCell ref="F786:M786"/>
    <mergeCell ref="F787:M787"/>
    <mergeCell ref="F1135:J1135"/>
    <mergeCell ref="F799:J799"/>
    <mergeCell ref="K799:Q799"/>
    <mergeCell ref="N801:N803"/>
    <mergeCell ref="O801:O803"/>
    <mergeCell ref="P801:P803"/>
    <mergeCell ref="F801:M801"/>
    <mergeCell ref="F802:M802"/>
    <mergeCell ref="F803:M803"/>
    <mergeCell ref="D811:J811"/>
    <mergeCell ref="D842:J842"/>
    <mergeCell ref="C838:M838"/>
    <mergeCell ref="F845:J845"/>
    <mergeCell ref="K845:Q845"/>
    <mergeCell ref="N847:N849"/>
    <mergeCell ref="O847:O849"/>
    <mergeCell ref="F861:M861"/>
    <mergeCell ref="P847:P849"/>
    <mergeCell ref="F847:M847"/>
    <mergeCell ref="F848:M848"/>
    <mergeCell ref="F849:M849"/>
    <mergeCell ref="D7:J7"/>
    <mergeCell ref="F28:M28"/>
    <mergeCell ref="N28:N30"/>
    <mergeCell ref="O28:O30"/>
    <mergeCell ref="O44:O46"/>
    <mergeCell ref="P44:P46"/>
    <mergeCell ref="I21:J21"/>
    <mergeCell ref="N34:O34"/>
    <mergeCell ref="P34:Q34"/>
    <mergeCell ref="D37:H37"/>
    <mergeCell ref="I762:J762"/>
    <mergeCell ref="D762:H762"/>
    <mergeCell ref="D764:J764"/>
    <mergeCell ref="F767:J767"/>
    <mergeCell ref="K767:Q767"/>
    <mergeCell ref="P2:Q2"/>
    <mergeCell ref="N2:O2"/>
    <mergeCell ref="I5:J5"/>
    <mergeCell ref="N67:O67"/>
    <mergeCell ref="P67:Q67"/>
    <mergeCell ref="D5:H5"/>
    <mergeCell ref="D21:H21"/>
    <mergeCell ref="D23:J23"/>
    <mergeCell ref="F26:J26"/>
    <mergeCell ref="F59:J59"/>
    <mergeCell ref="N18:O18"/>
    <mergeCell ref="K59:Q59"/>
    <mergeCell ref="N61:N63"/>
    <mergeCell ref="P28:P30"/>
    <mergeCell ref="F29:M29"/>
    <mergeCell ref="F30:M30"/>
    <mergeCell ref="P18:Q18"/>
    <mergeCell ref="N44:N46"/>
    <mergeCell ref="C68:N68"/>
    <mergeCell ref="I70:J70"/>
    <mergeCell ref="F44:M44"/>
    <mergeCell ref="F45:M45"/>
    <mergeCell ref="F46:M46"/>
    <mergeCell ref="D54:H54"/>
    <mergeCell ref="D70:H70"/>
    <mergeCell ref="D57:J57"/>
    <mergeCell ref="F61:M61"/>
    <mergeCell ref="K10:Q10"/>
    <mergeCell ref="F10:J10"/>
    <mergeCell ref="P12:P14"/>
    <mergeCell ref="F12:M12"/>
    <mergeCell ref="F13:M13"/>
    <mergeCell ref="O12:O14"/>
    <mergeCell ref="N12:N14"/>
    <mergeCell ref="F14:M14"/>
    <mergeCell ref="D40:J40"/>
    <mergeCell ref="I37:J37"/>
    <mergeCell ref="K26:Q26"/>
    <mergeCell ref="N51:O51"/>
    <mergeCell ref="P51:Q51"/>
    <mergeCell ref="K107:Q107"/>
    <mergeCell ref="D102:H102"/>
    <mergeCell ref="D104:J104"/>
    <mergeCell ref="D105:J105"/>
    <mergeCell ref="F125:M125"/>
    <mergeCell ref="N125:N127"/>
    <mergeCell ref="O125:O127"/>
    <mergeCell ref="P125:P127"/>
    <mergeCell ref="F126:M126"/>
    <mergeCell ref="D73:J73"/>
    <mergeCell ref="N99:O99"/>
    <mergeCell ref="P99:Q99"/>
    <mergeCell ref="D86:H86"/>
    <mergeCell ref="D88:J88"/>
    <mergeCell ref="F91:J91"/>
    <mergeCell ref="K91:Q91"/>
    <mergeCell ref="F93:M93"/>
    <mergeCell ref="N93:N95"/>
    <mergeCell ref="O93:O95"/>
    <mergeCell ref="N77:N79"/>
    <mergeCell ref="O77:O79"/>
    <mergeCell ref="P77:P79"/>
    <mergeCell ref="N83:O83"/>
    <mergeCell ref="P83:Q83"/>
    <mergeCell ref="F77:M77"/>
    <mergeCell ref="F78:M78"/>
    <mergeCell ref="F79:M79"/>
    <mergeCell ref="F75:J75"/>
    <mergeCell ref="K75:Q75"/>
    <mergeCell ref="I86:J86"/>
    <mergeCell ref="C84:M84"/>
    <mergeCell ref="C100:M100"/>
    <mergeCell ref="P147:Q147"/>
    <mergeCell ref="F141:M141"/>
    <mergeCell ref="F142:M142"/>
    <mergeCell ref="F143:M143"/>
    <mergeCell ref="N141:N143"/>
    <mergeCell ref="O141:O143"/>
    <mergeCell ref="N131:O131"/>
    <mergeCell ref="F127:M127"/>
    <mergeCell ref="K155:Q155"/>
    <mergeCell ref="I134:J134"/>
    <mergeCell ref="P131:Q131"/>
    <mergeCell ref="D118:H118"/>
    <mergeCell ref="D120:J120"/>
    <mergeCell ref="F123:J123"/>
    <mergeCell ref="K123:Q123"/>
    <mergeCell ref="N147:O147"/>
    <mergeCell ref="N109:N111"/>
    <mergeCell ref="O109:O111"/>
    <mergeCell ref="P109:P111"/>
    <mergeCell ref="N115:O115"/>
    <mergeCell ref="P115:Q115"/>
    <mergeCell ref="I118:J118"/>
    <mergeCell ref="C116:M116"/>
    <mergeCell ref="C132:M132"/>
    <mergeCell ref="O157:O159"/>
    <mergeCell ref="N195:O195"/>
    <mergeCell ref="P195:Q195"/>
    <mergeCell ref="D182:H182"/>
    <mergeCell ref="D184:J184"/>
    <mergeCell ref="F187:J187"/>
    <mergeCell ref="F191:M191"/>
    <mergeCell ref="K187:Q187"/>
    <mergeCell ref="N173:N175"/>
    <mergeCell ref="N189:N191"/>
    <mergeCell ref="D152:J152"/>
    <mergeCell ref="F155:J155"/>
    <mergeCell ref="F157:M157"/>
    <mergeCell ref="D214:H214"/>
    <mergeCell ref="C180:M180"/>
    <mergeCell ref="I166:J166"/>
    <mergeCell ref="F171:J171"/>
    <mergeCell ref="K171:Q171"/>
    <mergeCell ref="N157:N159"/>
    <mergeCell ref="F203:J203"/>
    <mergeCell ref="K203:Q203"/>
    <mergeCell ref="D198:H198"/>
    <mergeCell ref="D200:J200"/>
    <mergeCell ref="N205:N207"/>
    <mergeCell ref="O205:O207"/>
    <mergeCell ref="P205:P207"/>
    <mergeCell ref="D201:J201"/>
    <mergeCell ref="F207:M207"/>
    <mergeCell ref="I198:J198"/>
    <mergeCell ref="C196:M196"/>
    <mergeCell ref="N179:O179"/>
    <mergeCell ref="P179:Q179"/>
    <mergeCell ref="N221:N223"/>
    <mergeCell ref="O221:O223"/>
    <mergeCell ref="I230:J230"/>
    <mergeCell ref="F239:M239"/>
    <mergeCell ref="O237:O239"/>
    <mergeCell ref="D230:H230"/>
    <mergeCell ref="D232:J232"/>
    <mergeCell ref="N237:N239"/>
    <mergeCell ref="D233:J233"/>
    <mergeCell ref="N227:O227"/>
    <mergeCell ref="D216:J216"/>
    <mergeCell ref="F219:J219"/>
    <mergeCell ref="D217:J217"/>
    <mergeCell ref="N211:O211"/>
    <mergeCell ref="F222:M222"/>
    <mergeCell ref="F223:M223"/>
    <mergeCell ref="K219:Q219"/>
    <mergeCell ref="F221:M221"/>
    <mergeCell ref="P227:Q227"/>
    <mergeCell ref="I214:J214"/>
    <mergeCell ref="C212:M212"/>
    <mergeCell ref="D264:J264"/>
    <mergeCell ref="F269:M269"/>
    <mergeCell ref="N291:O291"/>
    <mergeCell ref="P291:Q291"/>
    <mergeCell ref="I278:J278"/>
    <mergeCell ref="P259:Q259"/>
    <mergeCell ref="N275:O275"/>
    <mergeCell ref="P275:Q275"/>
    <mergeCell ref="N259:O259"/>
    <mergeCell ref="N269:N271"/>
    <mergeCell ref="D278:H278"/>
    <mergeCell ref="F235:J235"/>
    <mergeCell ref="K235:Q235"/>
    <mergeCell ref="F237:M237"/>
    <mergeCell ref="F238:M238"/>
    <mergeCell ref="F270:M270"/>
    <mergeCell ref="F271:M271"/>
    <mergeCell ref="F254:M254"/>
    <mergeCell ref="F255:M255"/>
    <mergeCell ref="I262:J262"/>
    <mergeCell ref="D262:H262"/>
    <mergeCell ref="P237:P239"/>
    <mergeCell ref="P243:Q243"/>
    <mergeCell ref="F251:J251"/>
    <mergeCell ref="F253:M253"/>
    <mergeCell ref="N253:N255"/>
    <mergeCell ref="D281:J281"/>
    <mergeCell ref="D249:J249"/>
    <mergeCell ref="F267:J267"/>
    <mergeCell ref="K267:Q267"/>
    <mergeCell ref="N243:O243"/>
    <mergeCell ref="D265:J265"/>
    <mergeCell ref="P301:P303"/>
    <mergeCell ref="N307:O307"/>
    <mergeCell ref="P307:Q307"/>
    <mergeCell ref="F301:M301"/>
    <mergeCell ref="F302:M302"/>
    <mergeCell ref="F303:M303"/>
    <mergeCell ref="I294:J294"/>
    <mergeCell ref="C292:M292"/>
    <mergeCell ref="D297:J297"/>
    <mergeCell ref="N301:N303"/>
    <mergeCell ref="O301:O303"/>
    <mergeCell ref="D280:J280"/>
    <mergeCell ref="F283:J283"/>
    <mergeCell ref="F287:M287"/>
    <mergeCell ref="F285:M285"/>
    <mergeCell ref="K283:Q283"/>
    <mergeCell ref="N285:N287"/>
    <mergeCell ref="O285:O287"/>
    <mergeCell ref="F318:M318"/>
    <mergeCell ref="F319:M319"/>
    <mergeCell ref="K331:Q331"/>
    <mergeCell ref="F333:M333"/>
    <mergeCell ref="I326:J326"/>
    <mergeCell ref="N323:O323"/>
    <mergeCell ref="P323:Q323"/>
    <mergeCell ref="I310:J310"/>
    <mergeCell ref="D310:H310"/>
    <mergeCell ref="D312:J312"/>
    <mergeCell ref="F315:J315"/>
    <mergeCell ref="K315:Q315"/>
    <mergeCell ref="F317:M317"/>
    <mergeCell ref="N317:N319"/>
    <mergeCell ref="O317:O319"/>
    <mergeCell ref="P317:P319"/>
    <mergeCell ref="D313:J313"/>
    <mergeCell ref="D326:H326"/>
    <mergeCell ref="D328:J328"/>
    <mergeCell ref="I342:J342"/>
    <mergeCell ref="I358:J358"/>
    <mergeCell ref="F363:J363"/>
    <mergeCell ref="K363:Q363"/>
    <mergeCell ref="D358:H358"/>
    <mergeCell ref="D360:J360"/>
    <mergeCell ref="O349:O351"/>
    <mergeCell ref="P349:P351"/>
    <mergeCell ref="N339:O339"/>
    <mergeCell ref="P339:Q339"/>
    <mergeCell ref="F331:J331"/>
    <mergeCell ref="F335:M335"/>
    <mergeCell ref="N355:O355"/>
    <mergeCell ref="K347:Q347"/>
    <mergeCell ref="P355:Q355"/>
    <mergeCell ref="D342:H342"/>
    <mergeCell ref="D344:J344"/>
    <mergeCell ref="F347:J347"/>
    <mergeCell ref="N333:N335"/>
    <mergeCell ref="O333:O335"/>
    <mergeCell ref="P333:P335"/>
    <mergeCell ref="P387:Q387"/>
    <mergeCell ref="D374:H374"/>
    <mergeCell ref="D376:J376"/>
    <mergeCell ref="F379:J379"/>
    <mergeCell ref="F383:M383"/>
    <mergeCell ref="F381:M381"/>
    <mergeCell ref="K379:Q379"/>
    <mergeCell ref="D377:J377"/>
    <mergeCell ref="P381:P383"/>
    <mergeCell ref="N387:O387"/>
    <mergeCell ref="P365:P367"/>
    <mergeCell ref="N371:O371"/>
    <mergeCell ref="P371:Q371"/>
    <mergeCell ref="F365:M365"/>
    <mergeCell ref="F366:M366"/>
    <mergeCell ref="F367:M367"/>
    <mergeCell ref="F349:M349"/>
    <mergeCell ref="N349:N351"/>
    <mergeCell ref="C372:M372"/>
    <mergeCell ref="N419:O419"/>
    <mergeCell ref="P419:Q419"/>
    <mergeCell ref="D406:H406"/>
    <mergeCell ref="D408:J408"/>
    <mergeCell ref="F411:J411"/>
    <mergeCell ref="K411:Q411"/>
    <mergeCell ref="F413:M413"/>
    <mergeCell ref="F415:M415"/>
    <mergeCell ref="F414:M414"/>
    <mergeCell ref="N413:N415"/>
    <mergeCell ref="D392:J392"/>
    <mergeCell ref="N397:N399"/>
    <mergeCell ref="O397:O399"/>
    <mergeCell ref="P397:P399"/>
    <mergeCell ref="I390:J390"/>
    <mergeCell ref="D393:J393"/>
    <mergeCell ref="D390:H390"/>
    <mergeCell ref="F397:M397"/>
    <mergeCell ref="F398:M398"/>
    <mergeCell ref="F399:M399"/>
    <mergeCell ref="N467:O467"/>
    <mergeCell ref="P467:Q467"/>
    <mergeCell ref="F461:M461"/>
    <mergeCell ref="F462:M462"/>
    <mergeCell ref="F463:M463"/>
    <mergeCell ref="I470:J470"/>
    <mergeCell ref="D454:H454"/>
    <mergeCell ref="D456:J456"/>
    <mergeCell ref="N461:N463"/>
    <mergeCell ref="O461:O463"/>
    <mergeCell ref="P461:P463"/>
    <mergeCell ref="P445:P447"/>
    <mergeCell ref="F446:M446"/>
    <mergeCell ref="I422:J422"/>
    <mergeCell ref="F427:J427"/>
    <mergeCell ref="N451:O451"/>
    <mergeCell ref="K443:Q443"/>
    <mergeCell ref="P451:Q451"/>
    <mergeCell ref="D438:H438"/>
    <mergeCell ref="D440:J440"/>
    <mergeCell ref="N445:N447"/>
    <mergeCell ref="F447:M447"/>
    <mergeCell ref="O445:O447"/>
    <mergeCell ref="K427:Q427"/>
    <mergeCell ref="D425:J425"/>
    <mergeCell ref="N429:N431"/>
    <mergeCell ref="O429:O431"/>
    <mergeCell ref="N435:O435"/>
    <mergeCell ref="P435:Q435"/>
    <mergeCell ref="K459:Q459"/>
    <mergeCell ref="P429:P431"/>
    <mergeCell ref="D441:J441"/>
    <mergeCell ref="D470:H470"/>
    <mergeCell ref="D472:J472"/>
    <mergeCell ref="F475:J475"/>
    <mergeCell ref="F479:M479"/>
    <mergeCell ref="F477:M477"/>
    <mergeCell ref="N477:N479"/>
    <mergeCell ref="F478:M478"/>
    <mergeCell ref="K475:Q475"/>
    <mergeCell ref="O477:O479"/>
    <mergeCell ref="P477:P479"/>
    <mergeCell ref="F526:M526"/>
    <mergeCell ref="F527:M527"/>
    <mergeCell ref="N525:N527"/>
    <mergeCell ref="O525:O527"/>
    <mergeCell ref="P525:P527"/>
    <mergeCell ref="F525:M525"/>
    <mergeCell ref="D504:J504"/>
    <mergeCell ref="F507:J507"/>
    <mergeCell ref="K507:Q507"/>
    <mergeCell ref="F509:M509"/>
    <mergeCell ref="I518:J518"/>
    <mergeCell ref="F523:J523"/>
    <mergeCell ref="F494:M494"/>
    <mergeCell ref="F495:M495"/>
    <mergeCell ref="N509:N511"/>
    <mergeCell ref="P509:P511"/>
    <mergeCell ref="F510:M510"/>
    <mergeCell ref="O509:O511"/>
    <mergeCell ref="F511:M511"/>
    <mergeCell ref="I502:J502"/>
    <mergeCell ref="N515:O515"/>
    <mergeCell ref="P515:Q515"/>
    <mergeCell ref="D502:H502"/>
    <mergeCell ref="K523:Q523"/>
    <mergeCell ref="O539:O541"/>
    <mergeCell ref="P539:P541"/>
    <mergeCell ref="F540:M540"/>
    <mergeCell ref="N555:N557"/>
    <mergeCell ref="O555:O557"/>
    <mergeCell ref="P555:P557"/>
    <mergeCell ref="D551:J551"/>
    <mergeCell ref="N483:O483"/>
    <mergeCell ref="P483:Q483"/>
    <mergeCell ref="C592:M592"/>
    <mergeCell ref="I564:J564"/>
    <mergeCell ref="N575:O575"/>
    <mergeCell ref="P575:Q575"/>
    <mergeCell ref="D564:H564"/>
    <mergeCell ref="D566:J566"/>
    <mergeCell ref="P545:Q545"/>
    <mergeCell ref="D532:H532"/>
    <mergeCell ref="D534:J534"/>
    <mergeCell ref="F537:J537"/>
    <mergeCell ref="K553:Q553"/>
    <mergeCell ref="D548:H548"/>
    <mergeCell ref="D550:J550"/>
    <mergeCell ref="P571:P573"/>
    <mergeCell ref="I578:J578"/>
    <mergeCell ref="O585:O587"/>
    <mergeCell ref="P529:Q529"/>
    <mergeCell ref="K569:Q569"/>
    <mergeCell ref="D521:J521"/>
    <mergeCell ref="D535:J535"/>
    <mergeCell ref="F493:M493"/>
    <mergeCell ref="F599:J599"/>
    <mergeCell ref="K599:Q599"/>
    <mergeCell ref="F601:M601"/>
    <mergeCell ref="N601:N603"/>
    <mergeCell ref="I594:J594"/>
    <mergeCell ref="D597:J597"/>
    <mergeCell ref="C576:M576"/>
    <mergeCell ref="P585:P587"/>
    <mergeCell ref="N591:O591"/>
    <mergeCell ref="P591:Q591"/>
    <mergeCell ref="F585:M585"/>
    <mergeCell ref="F586:M586"/>
    <mergeCell ref="F587:M587"/>
    <mergeCell ref="N585:N587"/>
    <mergeCell ref="P601:P603"/>
    <mergeCell ref="F602:M602"/>
    <mergeCell ref="F603:M603"/>
    <mergeCell ref="F633:M633"/>
    <mergeCell ref="F661:J661"/>
    <mergeCell ref="P667:Q667"/>
    <mergeCell ref="D656:H656"/>
    <mergeCell ref="D658:J658"/>
    <mergeCell ref="D640:H640"/>
    <mergeCell ref="D642:J642"/>
    <mergeCell ref="N647:N649"/>
    <mergeCell ref="O647:O649"/>
    <mergeCell ref="P647:P649"/>
    <mergeCell ref="D643:J643"/>
    <mergeCell ref="N653:O653"/>
    <mergeCell ref="N637:O637"/>
    <mergeCell ref="I640:J640"/>
    <mergeCell ref="F645:J645"/>
    <mergeCell ref="K645:Q645"/>
    <mergeCell ref="K251:Q251"/>
    <mergeCell ref="C622:M622"/>
    <mergeCell ref="C638:M638"/>
    <mergeCell ref="C654:M654"/>
    <mergeCell ref="K629:Q629"/>
    <mergeCell ref="P637:Q637"/>
    <mergeCell ref="D624:H624"/>
    <mergeCell ref="D626:J626"/>
    <mergeCell ref="F629:J629"/>
    <mergeCell ref="F631:M631"/>
    <mergeCell ref="N631:N633"/>
    <mergeCell ref="D627:J627"/>
    <mergeCell ref="P631:P633"/>
    <mergeCell ref="N617:N619"/>
    <mergeCell ref="O617:O619"/>
    <mergeCell ref="P617:P619"/>
    <mergeCell ref="N621:O621"/>
    <mergeCell ref="D246:H246"/>
    <mergeCell ref="N561:O561"/>
    <mergeCell ref="F711:M711"/>
    <mergeCell ref="D702:H702"/>
    <mergeCell ref="D704:J704"/>
    <mergeCell ref="N709:N711"/>
    <mergeCell ref="O709:O711"/>
    <mergeCell ref="F707:J707"/>
    <mergeCell ref="K707:Q707"/>
    <mergeCell ref="P709:P711"/>
    <mergeCell ref="I702:J702"/>
    <mergeCell ref="P693:P695"/>
    <mergeCell ref="F694:M694"/>
    <mergeCell ref="F693:M693"/>
    <mergeCell ref="N677:N679"/>
    <mergeCell ref="O677:O679"/>
    <mergeCell ref="P677:P679"/>
    <mergeCell ref="N683:O683"/>
    <mergeCell ref="D688:J688"/>
    <mergeCell ref="F691:J691"/>
    <mergeCell ref="K691:Q691"/>
    <mergeCell ref="K675:Q675"/>
    <mergeCell ref="D670:H670"/>
    <mergeCell ref="D672:J672"/>
    <mergeCell ref="P683:Q683"/>
    <mergeCell ref="F677:M677"/>
    <mergeCell ref="F678:M678"/>
    <mergeCell ref="C484:M484"/>
    <mergeCell ref="C608:M608"/>
    <mergeCell ref="P653:Q653"/>
    <mergeCell ref="F647:M647"/>
    <mergeCell ref="I656:J656"/>
    <mergeCell ref="N861:N863"/>
    <mergeCell ref="O861:O863"/>
    <mergeCell ref="P861:P863"/>
    <mergeCell ref="P745:Q745"/>
    <mergeCell ref="C760:M760"/>
    <mergeCell ref="N759:O759"/>
    <mergeCell ref="I732:J732"/>
    <mergeCell ref="F709:M709"/>
    <mergeCell ref="F710:M710"/>
    <mergeCell ref="D673:J673"/>
    <mergeCell ref="F665:M665"/>
    <mergeCell ref="F663:M663"/>
    <mergeCell ref="D659:J659"/>
    <mergeCell ref="P713:Q713"/>
    <mergeCell ref="I686:J686"/>
    <mergeCell ref="N699:O699"/>
    <mergeCell ref="P699:Q699"/>
    <mergeCell ref="D686:H686"/>
    <mergeCell ref="I670:J670"/>
    <mergeCell ref="F675:J675"/>
    <mergeCell ref="F769:M769"/>
    <mergeCell ref="F770:M770"/>
    <mergeCell ref="F771:M771"/>
    <mergeCell ref="N775:O775"/>
    <mergeCell ref="P775:Q775"/>
    <mergeCell ref="I778:J778"/>
    <mergeCell ref="D778:H778"/>
    <mergeCell ref="D780:J780"/>
    <mergeCell ref="D797:J797"/>
    <mergeCell ref="N791:O791"/>
    <mergeCell ref="P791:Q791"/>
    <mergeCell ref="I794:J794"/>
    <mergeCell ref="O173:O175"/>
    <mergeCell ref="P173:P175"/>
    <mergeCell ref="O269:O271"/>
    <mergeCell ref="P269:P271"/>
    <mergeCell ref="O253:O255"/>
    <mergeCell ref="P253:P255"/>
    <mergeCell ref="P221:P223"/>
    <mergeCell ref="C562:M562"/>
    <mergeCell ref="C228:M228"/>
    <mergeCell ref="C244:M244"/>
    <mergeCell ref="C260:M260"/>
    <mergeCell ref="C276:M276"/>
    <mergeCell ref="D248:J248"/>
    <mergeCell ref="I246:J246"/>
    <mergeCell ref="P561:Q561"/>
    <mergeCell ref="F555:M555"/>
    <mergeCell ref="F557:M557"/>
    <mergeCell ref="N539:N541"/>
    <mergeCell ref="F553:J553"/>
    <mergeCell ref="O189:O191"/>
    <mergeCell ref="P211:Q211"/>
    <mergeCell ref="F205:M205"/>
    <mergeCell ref="F206:M206"/>
    <mergeCell ref="D185:J185"/>
    <mergeCell ref="C500:M500"/>
    <mergeCell ref="C516:M516"/>
    <mergeCell ref="C530:M530"/>
    <mergeCell ref="N545:O545"/>
    <mergeCell ref="K537:Q537"/>
    <mergeCell ref="N499:O499"/>
    <mergeCell ref="P499:Q499"/>
  </mergeCells>
  <phoneticPr fontId="41"/>
  <pageMargins left="0.7" right="0.7" top="0.75" bottom="0.75" header="0.3" footer="0.3"/>
  <pageSetup paperSize="9" scale="97" orientation="portrait" horizontalDpi="300" verticalDpi="300" r:id="rId1"/>
  <rowBreaks count="10" manualBreakCount="10">
    <brk id="32" max="35" man="1"/>
    <brk id="65" max="35" man="1"/>
    <brk id="97" max="35" man="1"/>
    <brk id="129" max="35" man="1"/>
    <brk id="161" max="35" man="1"/>
    <brk id="193" max="35" man="1"/>
    <brk id="225" max="35" man="1"/>
    <brk id="257" max="35" man="1"/>
    <brk id="353" max="35" man="1"/>
    <brk id="385" max="35" man="1"/>
  </rowBreaks>
  <colBreaks count="1" manualBreakCount="1">
    <brk id="18" max="480"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M50"/>
  <sheetViews>
    <sheetView view="pageBreakPreview" zoomScaleNormal="100" zoomScaleSheetLayoutView="100" workbookViewId="0">
      <selection activeCell="A6" sqref="A6:I6"/>
    </sheetView>
  </sheetViews>
  <sheetFormatPr defaultRowHeight="13.5"/>
  <cols>
    <col min="1" max="2" width="11.625" customWidth="1"/>
    <col min="3" max="7" width="5.125" customWidth="1"/>
    <col min="8" max="8" width="8.625" customWidth="1"/>
    <col min="9" max="9" width="3.625" customWidth="1"/>
    <col min="10" max="10" width="8.625" customWidth="1"/>
    <col min="11" max="11" width="3.625" customWidth="1"/>
    <col min="12" max="12" width="10.625" customWidth="1"/>
    <col min="13" max="13" width="3.625" customWidth="1"/>
    <col min="15" max="15" width="11" bestFit="1" customWidth="1"/>
  </cols>
  <sheetData>
    <row r="1" spans="1:13" ht="27.95" customHeight="1">
      <c r="A1" s="686" t="s">
        <v>1394</v>
      </c>
      <c r="B1" s="686"/>
      <c r="C1" s="686"/>
      <c r="D1" s="686"/>
      <c r="E1" s="686"/>
      <c r="F1" s="686"/>
      <c r="G1" s="686"/>
      <c r="H1" s="686"/>
      <c r="I1" s="686"/>
      <c r="J1" s="686"/>
      <c r="K1" s="686"/>
      <c r="L1" s="686"/>
      <c r="M1" s="686"/>
    </row>
    <row r="2" spans="1:13" ht="17.100000000000001" customHeight="1">
      <c r="A2" s="43"/>
      <c r="B2" s="43"/>
      <c r="C2" s="43"/>
      <c r="D2" s="43"/>
      <c r="E2" s="43"/>
      <c r="F2" s="43"/>
      <c r="G2" s="43"/>
      <c r="H2" s="43"/>
      <c r="I2" s="43"/>
      <c r="J2" s="43"/>
      <c r="K2" s="43"/>
      <c r="L2" s="43"/>
      <c r="M2" s="43"/>
    </row>
    <row r="3" spans="1:13" ht="18.95" customHeight="1">
      <c r="A3" s="53" t="s">
        <v>160</v>
      </c>
      <c r="B3" s="811">
        <v>43807</v>
      </c>
      <c r="C3" s="811"/>
      <c r="D3" s="811"/>
      <c r="E3" s="811"/>
      <c r="F3" s="811"/>
      <c r="G3" s="808" t="s">
        <v>1214</v>
      </c>
      <c r="H3" s="808"/>
      <c r="I3" s="808"/>
      <c r="J3" s="808"/>
      <c r="K3" s="808"/>
      <c r="L3" s="808"/>
      <c r="M3" s="808"/>
    </row>
    <row r="4" spans="1:13" ht="18.95" customHeight="1">
      <c r="A4" s="23"/>
      <c r="B4" s="23"/>
      <c r="C4" s="23"/>
      <c r="D4" s="23"/>
      <c r="E4" s="23"/>
      <c r="F4" s="23"/>
      <c r="G4" s="23"/>
      <c r="H4" s="819"/>
      <c r="I4" s="819"/>
      <c r="J4" s="819"/>
      <c r="K4" s="819"/>
      <c r="L4" s="819"/>
      <c r="M4" s="44"/>
    </row>
    <row r="5" spans="1:13" ht="18.95" customHeight="1">
      <c r="A5" s="37" t="s">
        <v>163</v>
      </c>
      <c r="B5" s="23"/>
      <c r="C5" s="42"/>
      <c r="D5" s="23"/>
      <c r="E5" s="23"/>
      <c r="F5" s="23"/>
      <c r="G5" s="23"/>
      <c r="H5" s="23"/>
      <c r="I5" s="23"/>
      <c r="J5" s="23"/>
      <c r="K5" s="23"/>
      <c r="L5" s="23"/>
      <c r="M5" s="23"/>
    </row>
    <row r="6" spans="1:13" ht="18.95" customHeight="1">
      <c r="A6" s="814" t="s">
        <v>164</v>
      </c>
      <c r="B6" s="814"/>
      <c r="C6" s="814"/>
      <c r="D6" s="814"/>
      <c r="E6" s="814"/>
      <c r="F6" s="814"/>
      <c r="G6" s="814"/>
      <c r="H6" s="816" t="s">
        <v>165</v>
      </c>
      <c r="I6" s="816"/>
      <c r="J6" s="816" t="s">
        <v>166</v>
      </c>
      <c r="K6" s="816"/>
      <c r="L6" s="816" t="s">
        <v>167</v>
      </c>
      <c r="M6" s="816"/>
    </row>
    <row r="7" spans="1:13" ht="18.95" customHeight="1">
      <c r="A7" s="788" t="s">
        <v>168</v>
      </c>
      <c r="B7" s="788"/>
      <c r="C7" s="788"/>
      <c r="D7" s="788"/>
      <c r="E7" s="788"/>
      <c r="F7" s="788"/>
      <c r="G7" s="788"/>
      <c r="H7" s="354">
        <f>日ソ申込用紙!E21</f>
        <v>55</v>
      </c>
      <c r="I7" s="355" t="s">
        <v>169</v>
      </c>
      <c r="J7" s="356">
        <v>6000</v>
      </c>
      <c r="K7" s="357" t="s">
        <v>170</v>
      </c>
      <c r="L7" s="358">
        <f>H7*J7</f>
        <v>330000</v>
      </c>
      <c r="M7" s="357" t="s">
        <v>170</v>
      </c>
    </row>
    <row r="8" spans="1:13" ht="18.95" customHeight="1">
      <c r="A8" s="796"/>
      <c r="B8" s="796"/>
      <c r="C8" s="796"/>
      <c r="D8" s="796"/>
      <c r="E8" s="796"/>
      <c r="F8" s="796"/>
      <c r="G8" s="809"/>
      <c r="H8" s="817" t="s">
        <v>171</v>
      </c>
      <c r="I8" s="818"/>
      <c r="J8" s="818"/>
      <c r="K8" s="818"/>
      <c r="L8" s="359">
        <f>SUM(L7:L7)</f>
        <v>330000</v>
      </c>
      <c r="M8" s="357" t="s">
        <v>170</v>
      </c>
    </row>
    <row r="9" spans="1:13" ht="18.95" customHeight="1">
      <c r="A9" s="37" t="s">
        <v>172</v>
      </c>
      <c r="B9" s="815"/>
      <c r="C9" s="815"/>
      <c r="D9" s="815"/>
      <c r="E9" s="815"/>
      <c r="F9" s="815"/>
      <c r="G9" s="815"/>
      <c r="H9" s="815"/>
      <c r="I9" s="815"/>
      <c r="J9" s="815"/>
      <c r="K9" s="815"/>
      <c r="L9" s="815"/>
      <c r="M9" s="815"/>
    </row>
    <row r="10" spans="1:13" ht="18.95" customHeight="1">
      <c r="A10" s="813" t="s">
        <v>164</v>
      </c>
      <c r="B10" s="813"/>
      <c r="C10" s="813"/>
      <c r="D10" s="813"/>
      <c r="E10" s="813"/>
      <c r="F10" s="813"/>
      <c r="G10" s="813"/>
      <c r="H10" s="812" t="s">
        <v>165</v>
      </c>
      <c r="I10" s="812"/>
      <c r="J10" s="810" t="s">
        <v>166</v>
      </c>
      <c r="K10" s="810"/>
      <c r="L10" s="810" t="s">
        <v>167</v>
      </c>
      <c r="M10" s="810"/>
    </row>
    <row r="11" spans="1:13" ht="18.95" customHeight="1">
      <c r="A11" s="788" t="s">
        <v>1395</v>
      </c>
      <c r="B11" s="788"/>
      <c r="C11" s="788"/>
      <c r="D11" s="788"/>
      <c r="E11" s="788"/>
      <c r="F11" s="788"/>
      <c r="G11" s="788"/>
      <c r="H11" s="356">
        <f>H7</f>
        <v>55</v>
      </c>
      <c r="I11" s="357" t="s">
        <v>169</v>
      </c>
      <c r="J11" s="356">
        <v>2000</v>
      </c>
      <c r="K11" s="357" t="s">
        <v>170</v>
      </c>
      <c r="L11" s="358">
        <f>H11*J11</f>
        <v>110000</v>
      </c>
      <c r="M11" s="360" t="s">
        <v>170</v>
      </c>
    </row>
    <row r="12" spans="1:13" ht="18.95" customHeight="1">
      <c r="A12" s="798">
        <v>43794</v>
      </c>
      <c r="B12" s="798"/>
      <c r="C12" s="798"/>
      <c r="D12" s="798"/>
      <c r="E12" s="798"/>
      <c r="F12" s="798"/>
      <c r="G12" s="798"/>
      <c r="H12" s="356"/>
      <c r="I12" s="357"/>
      <c r="J12" s="356"/>
      <c r="K12" s="357"/>
      <c r="L12" s="358"/>
      <c r="M12" s="360"/>
    </row>
    <row r="13" spans="1:13" ht="18.95" customHeight="1">
      <c r="A13" s="797" t="s">
        <v>1236</v>
      </c>
      <c r="B13" s="797"/>
      <c r="C13" s="797"/>
      <c r="D13" s="797"/>
      <c r="E13" s="797"/>
      <c r="F13" s="797"/>
      <c r="G13" s="797"/>
      <c r="H13" s="356"/>
      <c r="I13" s="357"/>
      <c r="J13" s="356"/>
      <c r="K13" s="357"/>
      <c r="L13" s="358"/>
      <c r="M13" s="360"/>
    </row>
    <row r="14" spans="1:13" ht="18.95" customHeight="1">
      <c r="A14" s="797" t="s">
        <v>1238</v>
      </c>
      <c r="B14" s="797"/>
      <c r="C14" s="797"/>
      <c r="D14" s="797"/>
      <c r="E14" s="797"/>
      <c r="F14" s="797"/>
      <c r="G14" s="797"/>
      <c r="H14" s="356">
        <v>6</v>
      </c>
      <c r="I14" s="357" t="s">
        <v>169</v>
      </c>
      <c r="J14" s="356">
        <v>2000</v>
      </c>
      <c r="K14" s="357" t="s">
        <v>170</v>
      </c>
      <c r="L14" s="358">
        <f>H14*J14</f>
        <v>12000</v>
      </c>
      <c r="M14" s="360" t="s">
        <v>170</v>
      </c>
    </row>
    <row r="15" spans="1:13" ht="18.95" customHeight="1">
      <c r="A15" s="797" t="s">
        <v>1578</v>
      </c>
      <c r="B15" s="797"/>
      <c r="C15" s="797"/>
      <c r="D15" s="797"/>
      <c r="E15" s="797"/>
      <c r="F15" s="797"/>
      <c r="G15" s="797"/>
      <c r="H15" s="356"/>
      <c r="I15" s="357"/>
      <c r="J15" s="356"/>
      <c r="K15" s="357"/>
      <c r="L15" s="358">
        <f>H15*J15</f>
        <v>0</v>
      </c>
      <c r="M15" s="360"/>
    </row>
    <row r="16" spans="1:13" ht="18.95" customHeight="1">
      <c r="A16" s="788" t="s">
        <v>1385</v>
      </c>
      <c r="B16" s="788"/>
      <c r="C16" s="788"/>
      <c r="D16" s="788"/>
      <c r="E16" s="788"/>
      <c r="F16" s="788"/>
      <c r="G16" s="788"/>
      <c r="H16" s="356">
        <v>1</v>
      </c>
      <c r="I16" s="357" t="s">
        <v>1223</v>
      </c>
      <c r="J16" s="356">
        <v>13260</v>
      </c>
      <c r="K16" s="357" t="s">
        <v>170</v>
      </c>
      <c r="L16" s="358">
        <f>H16*J16</f>
        <v>13260</v>
      </c>
      <c r="M16" s="360" t="s">
        <v>170</v>
      </c>
    </row>
    <row r="17" spans="1:13" ht="18.95" customHeight="1">
      <c r="A17" s="788" t="s">
        <v>1386</v>
      </c>
      <c r="B17" s="788"/>
      <c r="C17" s="788"/>
      <c r="D17" s="788"/>
      <c r="E17" s="788"/>
      <c r="F17" s="788"/>
      <c r="G17" s="788"/>
      <c r="H17" s="356"/>
      <c r="I17" s="357"/>
      <c r="J17" s="356"/>
      <c r="K17" s="357"/>
      <c r="L17" s="358"/>
      <c r="M17" s="360"/>
    </row>
    <row r="18" spans="1:13" ht="18.95" customHeight="1">
      <c r="A18" s="788" t="s">
        <v>1239</v>
      </c>
      <c r="B18" s="788"/>
      <c r="C18" s="788"/>
      <c r="D18" s="788"/>
      <c r="E18" s="788"/>
      <c r="F18" s="788"/>
      <c r="G18" s="788"/>
      <c r="H18" s="356">
        <v>6</v>
      </c>
      <c r="I18" s="357" t="s">
        <v>169</v>
      </c>
      <c r="J18" s="356">
        <v>2000</v>
      </c>
      <c r="K18" s="357" t="s">
        <v>170</v>
      </c>
      <c r="L18" s="358">
        <f>H18*J18</f>
        <v>12000</v>
      </c>
      <c r="M18" s="360" t="s">
        <v>170</v>
      </c>
    </row>
    <row r="19" spans="1:13" ht="18.95" customHeight="1">
      <c r="A19" s="788" t="s">
        <v>1576</v>
      </c>
      <c r="B19" s="788"/>
      <c r="C19" s="788"/>
      <c r="D19" s="788"/>
      <c r="E19" s="788"/>
      <c r="F19" s="788"/>
      <c r="G19" s="788"/>
      <c r="H19" s="356"/>
      <c r="I19" s="357"/>
      <c r="J19" s="356"/>
      <c r="K19" s="357"/>
      <c r="L19" s="358"/>
      <c r="M19" s="360"/>
    </row>
    <row r="20" spans="1:13" ht="18.95" customHeight="1">
      <c r="A20" s="788" t="s">
        <v>1383</v>
      </c>
      <c r="B20" s="788"/>
      <c r="C20" s="788"/>
      <c r="D20" s="788"/>
      <c r="E20" s="788"/>
      <c r="F20" s="788"/>
      <c r="G20" s="788"/>
      <c r="H20" s="356">
        <v>4</v>
      </c>
      <c r="I20" s="357" t="s">
        <v>1231</v>
      </c>
      <c r="J20" s="356">
        <v>2000</v>
      </c>
      <c r="K20" s="357" t="s">
        <v>170</v>
      </c>
      <c r="L20" s="358">
        <f t="shared" ref="L20:L26" si="0">H20*J20</f>
        <v>8000</v>
      </c>
      <c r="M20" s="360" t="s">
        <v>170</v>
      </c>
    </row>
    <row r="21" spans="1:13" ht="18.95" customHeight="1">
      <c r="A21" s="788" t="s">
        <v>1272</v>
      </c>
      <c r="B21" s="788"/>
      <c r="C21" s="788"/>
      <c r="D21" s="788"/>
      <c r="E21" s="788"/>
      <c r="F21" s="788"/>
      <c r="G21" s="788"/>
      <c r="H21" s="356"/>
      <c r="I21" s="357"/>
      <c r="J21" s="356"/>
      <c r="K21" s="357"/>
      <c r="L21" s="358"/>
      <c r="M21" s="360"/>
    </row>
    <row r="22" spans="1:13" ht="18.95" customHeight="1">
      <c r="A22" s="788" t="s">
        <v>1232</v>
      </c>
      <c r="B22" s="788"/>
      <c r="C22" s="788"/>
      <c r="D22" s="788"/>
      <c r="E22" s="788"/>
      <c r="F22" s="788"/>
      <c r="G22" s="788"/>
      <c r="H22" s="356">
        <v>6</v>
      </c>
      <c r="I22" s="357" t="s">
        <v>1231</v>
      </c>
      <c r="J22" s="356">
        <v>2000</v>
      </c>
      <c r="K22" s="357" t="s">
        <v>170</v>
      </c>
      <c r="L22" s="358">
        <f t="shared" si="0"/>
        <v>12000</v>
      </c>
      <c r="M22" s="360" t="s">
        <v>170</v>
      </c>
    </row>
    <row r="23" spans="1:13" ht="18.95" customHeight="1">
      <c r="A23" s="788" t="s">
        <v>1473</v>
      </c>
      <c r="B23" s="788"/>
      <c r="C23" s="788"/>
      <c r="D23" s="788"/>
      <c r="E23" s="788"/>
      <c r="F23" s="788"/>
      <c r="G23" s="788"/>
      <c r="H23" s="356">
        <v>17</v>
      </c>
      <c r="I23" s="357" t="s">
        <v>1270</v>
      </c>
      <c r="J23" s="356">
        <v>700</v>
      </c>
      <c r="K23" s="357" t="s">
        <v>170</v>
      </c>
      <c r="L23" s="358">
        <f t="shared" si="0"/>
        <v>11900</v>
      </c>
      <c r="M23" s="360" t="s">
        <v>170</v>
      </c>
    </row>
    <row r="24" spans="1:13" ht="18.95" customHeight="1">
      <c r="A24" s="788" t="s">
        <v>1237</v>
      </c>
      <c r="B24" s="788"/>
      <c r="C24" s="788"/>
      <c r="D24" s="788"/>
      <c r="E24" s="788"/>
      <c r="F24" s="788"/>
      <c r="G24" s="788"/>
      <c r="H24" s="356">
        <v>1</v>
      </c>
      <c r="I24" s="357" t="s">
        <v>1223</v>
      </c>
      <c r="J24" s="356">
        <v>2415</v>
      </c>
      <c r="K24" s="357" t="s">
        <v>170</v>
      </c>
      <c r="L24" s="358">
        <f t="shared" si="0"/>
        <v>2415</v>
      </c>
      <c r="M24" s="360" t="s">
        <v>170</v>
      </c>
    </row>
    <row r="25" spans="1:13" ht="18.95" customHeight="1">
      <c r="A25" s="788" t="s">
        <v>1580</v>
      </c>
      <c r="B25" s="788"/>
      <c r="C25" s="788"/>
      <c r="D25" s="788"/>
      <c r="E25" s="788"/>
      <c r="F25" s="788"/>
      <c r="G25" s="788"/>
      <c r="H25" s="356">
        <v>1</v>
      </c>
      <c r="I25" s="357" t="s">
        <v>1223</v>
      </c>
      <c r="J25" s="356">
        <v>6850</v>
      </c>
      <c r="K25" s="357" t="s">
        <v>170</v>
      </c>
      <c r="L25" s="358">
        <f t="shared" si="0"/>
        <v>6850</v>
      </c>
      <c r="M25" s="360" t="s">
        <v>170</v>
      </c>
    </row>
    <row r="26" spans="1:13" ht="18.95" customHeight="1">
      <c r="A26" s="788" t="s">
        <v>1224</v>
      </c>
      <c r="B26" s="788"/>
      <c r="C26" s="788"/>
      <c r="D26" s="788"/>
      <c r="E26" s="788"/>
      <c r="F26" s="788"/>
      <c r="G26" s="788"/>
      <c r="H26" s="356">
        <v>1</v>
      </c>
      <c r="I26" s="357" t="s">
        <v>1223</v>
      </c>
      <c r="J26" s="356">
        <v>3000</v>
      </c>
      <c r="K26" s="357" t="s">
        <v>170</v>
      </c>
      <c r="L26" s="358">
        <f t="shared" si="0"/>
        <v>3000</v>
      </c>
      <c r="M26" s="360" t="s">
        <v>170</v>
      </c>
    </row>
    <row r="27" spans="1:13" ht="18.95" customHeight="1">
      <c r="A27" s="797" t="s">
        <v>1577</v>
      </c>
      <c r="B27" s="797"/>
      <c r="C27" s="797"/>
      <c r="D27" s="797"/>
      <c r="E27" s="797"/>
      <c r="F27" s="797"/>
      <c r="G27" s="797"/>
      <c r="H27" s="361">
        <v>1</v>
      </c>
      <c r="I27" s="357" t="s">
        <v>1223</v>
      </c>
      <c r="J27" s="356">
        <v>20000</v>
      </c>
      <c r="K27" s="357" t="s">
        <v>170</v>
      </c>
      <c r="L27" s="358">
        <f>H27*J27</f>
        <v>20000</v>
      </c>
      <c r="M27" s="360" t="s">
        <v>170</v>
      </c>
    </row>
    <row r="28" spans="1:13" ht="18.95" customHeight="1">
      <c r="A28" s="794" t="s">
        <v>1233</v>
      </c>
      <c r="B28" s="794"/>
      <c r="C28" s="794"/>
      <c r="D28" s="794"/>
      <c r="E28" s="794"/>
      <c r="F28" s="794"/>
      <c r="G28" s="794"/>
      <c r="H28" s="361">
        <v>1</v>
      </c>
      <c r="I28" s="357" t="s">
        <v>1223</v>
      </c>
      <c r="J28" s="356">
        <v>13670</v>
      </c>
      <c r="K28" s="357" t="s">
        <v>170</v>
      </c>
      <c r="L28" s="358">
        <f>H28*J28</f>
        <v>13670</v>
      </c>
      <c r="M28" s="360" t="s">
        <v>170</v>
      </c>
    </row>
    <row r="29" spans="1:13" ht="18.95" customHeight="1">
      <c r="A29" s="807" t="s">
        <v>1234</v>
      </c>
      <c r="B29" s="807"/>
      <c r="C29" s="807"/>
      <c r="D29" s="807"/>
      <c r="E29" s="807"/>
      <c r="F29" s="807"/>
      <c r="G29" s="807"/>
      <c r="H29" s="361">
        <v>1</v>
      </c>
      <c r="I29" s="357" t="s">
        <v>1223</v>
      </c>
      <c r="J29" s="356">
        <v>25000</v>
      </c>
      <c r="K29" s="357" t="s">
        <v>170</v>
      </c>
      <c r="L29" s="358">
        <f>H29*J29</f>
        <v>25000</v>
      </c>
      <c r="M29" s="360" t="s">
        <v>170</v>
      </c>
    </row>
    <row r="30" spans="1:13" ht="18.95" customHeight="1">
      <c r="A30" s="788" t="s">
        <v>1579</v>
      </c>
      <c r="B30" s="788"/>
      <c r="C30" s="788"/>
      <c r="D30" s="788"/>
      <c r="E30" s="788"/>
      <c r="F30" s="788"/>
      <c r="G30" s="788"/>
      <c r="H30" s="356"/>
      <c r="I30" s="357"/>
      <c r="J30" s="356"/>
      <c r="K30" s="357"/>
      <c r="L30" s="358"/>
      <c r="M30" s="360"/>
    </row>
    <row r="31" spans="1:13" ht="18.95" customHeight="1">
      <c r="A31" s="788" t="s">
        <v>1384</v>
      </c>
      <c r="B31" s="788"/>
      <c r="C31" s="788"/>
      <c r="D31" s="788"/>
      <c r="E31" s="788"/>
      <c r="F31" s="788"/>
      <c r="G31" s="788"/>
      <c r="H31" s="356"/>
      <c r="I31" s="357"/>
      <c r="J31" s="356"/>
      <c r="K31" s="357"/>
      <c r="L31" s="358">
        <f>H31*J31</f>
        <v>0</v>
      </c>
      <c r="M31" s="360"/>
    </row>
    <row r="32" spans="1:13" ht="18.95" customHeight="1">
      <c r="A32" s="804"/>
      <c r="B32" s="805"/>
      <c r="C32" s="805"/>
      <c r="D32" s="805"/>
      <c r="E32" s="805"/>
      <c r="F32" s="805"/>
      <c r="G32" s="806"/>
      <c r="H32" s="356"/>
      <c r="I32" s="357"/>
      <c r="J32" s="356"/>
      <c r="K32" s="357"/>
      <c r="L32" s="358"/>
      <c r="M32" s="360"/>
    </row>
    <row r="33" spans="1:13" ht="18.95" customHeight="1">
      <c r="A33" s="801"/>
      <c r="B33" s="802"/>
      <c r="C33" s="802"/>
      <c r="D33" s="802"/>
      <c r="E33" s="802"/>
      <c r="F33" s="802"/>
      <c r="G33" s="803"/>
      <c r="H33" s="356"/>
      <c r="I33" s="357"/>
      <c r="J33" s="356"/>
      <c r="K33" s="357"/>
      <c r="L33" s="358"/>
      <c r="M33" s="360"/>
    </row>
    <row r="34" spans="1:13" ht="18.95" customHeight="1">
      <c r="A34" s="801"/>
      <c r="B34" s="802"/>
      <c r="C34" s="802"/>
      <c r="D34" s="802"/>
      <c r="E34" s="802"/>
      <c r="F34" s="802"/>
      <c r="G34" s="803"/>
      <c r="H34" s="356"/>
      <c r="I34" s="357"/>
      <c r="J34" s="356"/>
      <c r="K34" s="357"/>
      <c r="L34" s="358"/>
      <c r="M34" s="360"/>
    </row>
    <row r="35" spans="1:13" ht="18.95" customHeight="1">
      <c r="A35" s="788"/>
      <c r="B35" s="788"/>
      <c r="C35" s="788"/>
      <c r="D35" s="788"/>
      <c r="E35" s="788"/>
      <c r="F35" s="788"/>
      <c r="G35" s="788"/>
      <c r="H35" s="356"/>
      <c r="I35" s="357"/>
      <c r="J35" s="356"/>
      <c r="K35" s="357"/>
      <c r="L35" s="358"/>
      <c r="M35" s="360"/>
    </row>
    <row r="36" spans="1:13" ht="18.95" customHeight="1">
      <c r="A36" s="799"/>
      <c r="B36" s="799"/>
      <c r="C36" s="799"/>
      <c r="D36" s="799"/>
      <c r="E36" s="799"/>
      <c r="F36" s="799"/>
      <c r="G36" s="799"/>
      <c r="H36" s="796" t="s">
        <v>173</v>
      </c>
      <c r="I36" s="796"/>
      <c r="J36" s="796"/>
      <c r="K36" s="796"/>
      <c r="L36" s="358">
        <f>SUM(L11:L35)</f>
        <v>250095</v>
      </c>
      <c r="M36" s="360" t="s">
        <v>170</v>
      </c>
    </row>
    <row r="37" spans="1:13" ht="18.95" customHeight="1">
      <c r="A37" s="362"/>
      <c r="B37" s="362"/>
      <c r="C37" s="362"/>
      <c r="D37" s="362"/>
      <c r="E37" s="362"/>
      <c r="F37" s="362"/>
      <c r="G37" s="362"/>
      <c r="H37" s="363"/>
      <c r="I37" s="363"/>
      <c r="J37" s="363"/>
      <c r="K37" s="363"/>
      <c r="L37" s="46"/>
      <c r="M37" s="259"/>
    </row>
    <row r="38" spans="1:13" ht="18.95" customHeight="1">
      <c r="A38" s="45"/>
      <c r="B38" s="795" t="s">
        <v>197</v>
      </c>
      <c r="C38" s="795"/>
      <c r="D38" s="45"/>
      <c r="E38" s="45"/>
      <c r="F38" s="800" t="s">
        <v>196</v>
      </c>
      <c r="G38" s="800"/>
      <c r="H38" s="800"/>
      <c r="I38" s="45" t="s">
        <v>174</v>
      </c>
      <c r="J38" s="795" t="s">
        <v>1167</v>
      </c>
      <c r="K38" s="795"/>
      <c r="L38" s="45"/>
      <c r="M38" s="259"/>
    </row>
    <row r="39" spans="1:13" ht="18.95" customHeight="1">
      <c r="A39" s="45"/>
      <c r="B39" s="54">
        <f>L8</f>
        <v>330000</v>
      </c>
      <c r="C39" s="51" t="s">
        <v>170</v>
      </c>
      <c r="D39" s="790" t="s">
        <v>175</v>
      </c>
      <c r="E39" s="790"/>
      <c r="F39" s="791">
        <f>L36</f>
        <v>250095</v>
      </c>
      <c r="G39" s="791"/>
      <c r="H39" s="50" t="s">
        <v>170</v>
      </c>
      <c r="I39" s="23" t="s">
        <v>176</v>
      </c>
      <c r="J39" s="55">
        <f>B39-F39</f>
        <v>79905</v>
      </c>
      <c r="K39" s="52" t="s">
        <v>177</v>
      </c>
      <c r="L39" s="45"/>
      <c r="M39" s="259"/>
    </row>
    <row r="40" spans="1:13" ht="18.95" customHeight="1">
      <c r="A40" s="45"/>
      <c r="B40" s="45"/>
      <c r="C40" s="45"/>
      <c r="D40" s="45"/>
      <c r="E40" s="45"/>
      <c r="F40" s="45"/>
      <c r="G40" s="45"/>
      <c r="H40" s="45"/>
      <c r="I40" s="792" t="s">
        <v>1235</v>
      </c>
      <c r="J40" s="792"/>
      <c r="K40" s="792"/>
      <c r="L40" s="792"/>
      <c r="M40" s="46"/>
    </row>
    <row r="41" spans="1:13" ht="18.95" customHeight="1">
      <c r="A41" s="45"/>
      <c r="B41" s="45"/>
      <c r="C41" s="45"/>
      <c r="D41" s="45"/>
      <c r="E41" s="45"/>
      <c r="F41" s="45"/>
      <c r="G41" s="45"/>
      <c r="H41" s="45"/>
      <c r="I41" s="793">
        <v>43809</v>
      </c>
      <c r="J41" s="793"/>
      <c r="K41" s="793"/>
      <c r="L41" s="793"/>
      <c r="M41" s="793"/>
    </row>
    <row r="42" spans="1:13" ht="30" customHeight="1">
      <c r="A42" s="45"/>
      <c r="B42" s="45"/>
      <c r="C42" s="45"/>
      <c r="D42" s="45"/>
      <c r="E42" s="45"/>
      <c r="F42" s="45"/>
      <c r="G42" s="45"/>
      <c r="H42" s="45"/>
      <c r="I42" s="789" t="s">
        <v>1</v>
      </c>
      <c r="J42" s="789"/>
      <c r="K42" s="789"/>
      <c r="L42" s="246" t="s">
        <v>1581</v>
      </c>
      <c r="M42" s="45"/>
    </row>
    <row r="43" spans="1:13" ht="30" customHeight="1">
      <c r="A43" s="45"/>
      <c r="B43" s="45"/>
      <c r="C43" s="45"/>
      <c r="D43" s="45"/>
      <c r="E43" s="45"/>
      <c r="F43" s="45"/>
      <c r="G43" s="45"/>
      <c r="H43" s="45"/>
      <c r="I43" s="789" t="s">
        <v>161</v>
      </c>
      <c r="J43" s="789"/>
      <c r="K43" s="789"/>
      <c r="L43" s="246" t="s">
        <v>162</v>
      </c>
      <c r="M43" s="45"/>
    </row>
    <row r="44" spans="1:13" ht="18.95" customHeight="1">
      <c r="A44" s="45"/>
      <c r="B44" s="45"/>
      <c r="C44" s="45"/>
      <c r="D44" s="45"/>
      <c r="E44" s="45"/>
      <c r="F44" s="45"/>
      <c r="G44" s="45"/>
      <c r="H44" s="45"/>
      <c r="I44" s="789"/>
      <c r="J44" s="789"/>
      <c r="K44" s="789"/>
      <c r="L44" s="246"/>
      <c r="M44" s="45"/>
    </row>
    <row r="45" spans="1:13" ht="18.95" customHeight="1">
      <c r="M45" s="247"/>
    </row>
    <row r="46" spans="1:13" ht="18.95" customHeight="1">
      <c r="M46" s="246"/>
    </row>
    <row r="47" spans="1:13" ht="18.95" customHeight="1">
      <c r="M47" s="246"/>
    </row>
    <row r="48" spans="1:13" ht="18.95" customHeight="1">
      <c r="M48" s="246"/>
    </row>
    <row r="49" ht="18.95" customHeight="1"/>
    <row r="50" ht="18.95" customHeight="1"/>
  </sheetData>
  <mergeCells count="53">
    <mergeCell ref="A1:M1"/>
    <mergeCell ref="G3:M3"/>
    <mergeCell ref="A8:G8"/>
    <mergeCell ref="L10:M10"/>
    <mergeCell ref="J10:K10"/>
    <mergeCell ref="B3:F3"/>
    <mergeCell ref="H10:I10"/>
    <mergeCell ref="A10:G10"/>
    <mergeCell ref="A6:G6"/>
    <mergeCell ref="B9:M9"/>
    <mergeCell ref="L6:M6"/>
    <mergeCell ref="A7:G7"/>
    <mergeCell ref="H8:K8"/>
    <mergeCell ref="H4:L4"/>
    <mergeCell ref="H6:I6"/>
    <mergeCell ref="J6:K6"/>
    <mergeCell ref="A29:G29"/>
    <mergeCell ref="A20:G20"/>
    <mergeCell ref="A22:G22"/>
    <mergeCell ref="A23:G23"/>
    <mergeCell ref="A24:G24"/>
    <mergeCell ref="A13:G13"/>
    <mergeCell ref="A12:G12"/>
    <mergeCell ref="A14:G14"/>
    <mergeCell ref="A11:G11"/>
    <mergeCell ref="I42:K42"/>
    <mergeCell ref="A36:G36"/>
    <mergeCell ref="B38:C38"/>
    <mergeCell ref="A25:G25"/>
    <mergeCell ref="A26:G26"/>
    <mergeCell ref="F38:H38"/>
    <mergeCell ref="A27:G27"/>
    <mergeCell ref="A35:G35"/>
    <mergeCell ref="A33:G33"/>
    <mergeCell ref="A34:G34"/>
    <mergeCell ref="A32:G32"/>
    <mergeCell ref="A15:G15"/>
    <mergeCell ref="A16:G16"/>
    <mergeCell ref="A17:G17"/>
    <mergeCell ref="A18:G18"/>
    <mergeCell ref="A21:G21"/>
    <mergeCell ref="I44:K44"/>
    <mergeCell ref="D39:E39"/>
    <mergeCell ref="F39:G39"/>
    <mergeCell ref="I43:K43"/>
    <mergeCell ref="I40:L40"/>
    <mergeCell ref="I41:M41"/>
    <mergeCell ref="A28:G28"/>
    <mergeCell ref="A31:G31"/>
    <mergeCell ref="J38:K38"/>
    <mergeCell ref="H36:K36"/>
    <mergeCell ref="A19:G19"/>
    <mergeCell ref="A30:G30"/>
  </mergeCells>
  <phoneticPr fontId="21"/>
  <pageMargins left="0.9055118110236221" right="0.51181102362204722" top="0.74803149606299213" bottom="0.74803149606299213" header="0.31496062992125984" footer="0.31496062992125984"/>
  <pageSetup paperSize="9" scale="96" orientation="portrait" horizontalDpi="300" verticalDpi="300" r:id="rId1"/>
  <rowBreaks count="1" manualBreakCount="1">
    <brk id="43"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106"/>
  <sheetViews>
    <sheetView view="pageBreakPreview" zoomScaleNormal="100" zoomScaleSheetLayoutView="100" workbookViewId="0">
      <selection activeCell="H26" sqref="H26"/>
    </sheetView>
  </sheetViews>
  <sheetFormatPr defaultRowHeight="13.5"/>
  <cols>
    <col min="1" max="1" width="17.625" customWidth="1"/>
    <col min="2" max="3" width="16.625" customWidth="1"/>
    <col min="4" max="4" width="3.625" customWidth="1"/>
    <col min="5" max="5" width="10.625" customWidth="1"/>
  </cols>
  <sheetData>
    <row r="1" spans="1:6" s="24" customFormat="1" ht="30" customHeight="1">
      <c r="A1" s="535" t="s">
        <v>1520</v>
      </c>
      <c r="B1" s="535"/>
      <c r="C1" s="535"/>
      <c r="D1" s="535"/>
    </row>
    <row r="2" spans="1:6" s="24" customFormat="1" ht="30" customHeight="1"/>
    <row r="3" spans="1:6" s="24" customFormat="1" ht="39.950000000000003" customHeight="1">
      <c r="A3" s="428">
        <v>43794</v>
      </c>
      <c r="B3" s="30" t="s">
        <v>1521</v>
      </c>
    </row>
    <row r="4" spans="1:6" s="24" customFormat="1" ht="30" customHeight="1">
      <c r="A4" s="421"/>
      <c r="B4" s="423" t="s">
        <v>1525</v>
      </c>
      <c r="C4" s="822" t="s">
        <v>1526</v>
      </c>
      <c r="D4" s="823"/>
      <c r="E4" s="822" t="s">
        <v>1528</v>
      </c>
      <c r="F4" s="823"/>
    </row>
    <row r="5" spans="1:6" s="24" customFormat="1" ht="30" customHeight="1">
      <c r="B5" s="273" t="s">
        <v>1522</v>
      </c>
      <c r="C5" s="424">
        <v>4000</v>
      </c>
      <c r="D5" s="425" t="s">
        <v>1527</v>
      </c>
      <c r="E5" s="820" t="s">
        <v>1529</v>
      </c>
      <c r="F5" s="821"/>
    </row>
    <row r="6" spans="1:6" s="24" customFormat="1" ht="30" customHeight="1">
      <c r="B6" s="273" t="s">
        <v>1523</v>
      </c>
      <c r="C6" s="424">
        <v>4000</v>
      </c>
      <c r="D6" s="425" t="s">
        <v>1527</v>
      </c>
      <c r="E6" s="820" t="s">
        <v>1529</v>
      </c>
      <c r="F6" s="821"/>
    </row>
    <row r="7" spans="1:6" s="24" customFormat="1" ht="30" customHeight="1">
      <c r="B7" s="273" t="s">
        <v>1524</v>
      </c>
      <c r="C7" s="424">
        <v>4000</v>
      </c>
      <c r="D7" s="425" t="s">
        <v>1527</v>
      </c>
      <c r="E7" s="820" t="s">
        <v>1529</v>
      </c>
      <c r="F7" s="821"/>
    </row>
    <row r="8" spans="1:6" s="24" customFormat="1" ht="30" customHeight="1"/>
    <row r="9" spans="1:6" s="24" customFormat="1" ht="39.950000000000003" customHeight="1">
      <c r="A9" s="428">
        <v>43807</v>
      </c>
      <c r="B9" s="30" t="s">
        <v>1530</v>
      </c>
    </row>
    <row r="10" spans="1:6" s="24" customFormat="1" ht="30" customHeight="1">
      <c r="B10" s="423" t="s">
        <v>1525</v>
      </c>
      <c r="C10" s="824" t="s">
        <v>1526</v>
      </c>
      <c r="D10" s="824"/>
      <c r="E10" s="824" t="s">
        <v>1528</v>
      </c>
      <c r="F10" s="824"/>
    </row>
    <row r="11" spans="1:6" s="24" customFormat="1" ht="30" customHeight="1">
      <c r="B11" s="273" t="s">
        <v>1531</v>
      </c>
      <c r="C11" s="424">
        <v>2000</v>
      </c>
      <c r="D11" s="425" t="s">
        <v>1527</v>
      </c>
      <c r="E11" s="563"/>
      <c r="F11" s="564"/>
    </row>
    <row r="12" spans="1:6" s="24" customFormat="1" ht="30" customHeight="1">
      <c r="B12" s="273" t="s">
        <v>1532</v>
      </c>
      <c r="C12" s="424">
        <v>2000</v>
      </c>
      <c r="D12" s="425" t="s">
        <v>1527</v>
      </c>
      <c r="E12" s="563"/>
      <c r="F12" s="564"/>
    </row>
    <row r="13" spans="1:6" s="24" customFormat="1" ht="30" customHeight="1">
      <c r="B13" s="273" t="s">
        <v>1533</v>
      </c>
      <c r="C13" s="424">
        <v>2000</v>
      </c>
      <c r="D13" s="425" t="s">
        <v>1527</v>
      </c>
      <c r="E13" s="563"/>
      <c r="F13" s="564"/>
    </row>
    <row r="14" spans="1:6" s="24" customFormat="1" ht="30" customHeight="1">
      <c r="B14" s="273" t="s">
        <v>1534</v>
      </c>
      <c r="C14" s="424">
        <v>2000</v>
      </c>
      <c r="D14" s="425" t="s">
        <v>1527</v>
      </c>
      <c r="E14" s="563"/>
      <c r="F14" s="564"/>
    </row>
    <row r="15" spans="1:6" s="24" customFormat="1" ht="30" customHeight="1">
      <c r="B15" s="273" t="s">
        <v>1535</v>
      </c>
      <c r="C15" s="424">
        <v>2000</v>
      </c>
      <c r="D15" s="425" t="s">
        <v>1527</v>
      </c>
      <c r="E15" s="563"/>
      <c r="F15" s="564"/>
    </row>
    <row r="16" spans="1:6" s="24" customFormat="1" ht="30" customHeight="1">
      <c r="B16" s="273" t="s">
        <v>1542</v>
      </c>
      <c r="C16" s="424">
        <v>2000</v>
      </c>
      <c r="D16" s="425" t="s">
        <v>1527</v>
      </c>
      <c r="E16" s="563"/>
      <c r="F16" s="564"/>
    </row>
    <row r="17" spans="1:7" s="24" customFormat="1" ht="30" customHeight="1">
      <c r="B17" s="273" t="s">
        <v>1536</v>
      </c>
      <c r="C17" s="424">
        <v>3000</v>
      </c>
      <c r="D17" s="425" t="s">
        <v>1527</v>
      </c>
      <c r="E17" s="563"/>
      <c r="F17" s="564"/>
    </row>
    <row r="18" spans="1:7" s="24" customFormat="1" ht="30" customHeight="1">
      <c r="B18" s="273" t="s">
        <v>1537</v>
      </c>
      <c r="C18" s="424">
        <v>3000</v>
      </c>
      <c r="D18" s="425" t="s">
        <v>1527</v>
      </c>
      <c r="E18" s="563"/>
      <c r="F18" s="564"/>
    </row>
    <row r="19" spans="1:7" s="24" customFormat="1" ht="30" customHeight="1">
      <c r="B19" s="273" t="s">
        <v>1538</v>
      </c>
      <c r="C19" s="424">
        <v>3000</v>
      </c>
      <c r="D19" s="425" t="s">
        <v>1527</v>
      </c>
      <c r="E19" s="563"/>
      <c r="F19" s="564"/>
    </row>
    <row r="20" spans="1:7" s="24" customFormat="1" ht="30" customHeight="1">
      <c r="B20" s="273" t="s">
        <v>1539</v>
      </c>
      <c r="C20" s="424">
        <v>3000</v>
      </c>
      <c r="D20" s="425" t="s">
        <v>1527</v>
      </c>
      <c r="E20" s="563"/>
      <c r="F20" s="564"/>
    </row>
    <row r="21" spans="1:7" s="24" customFormat="1" ht="30" customHeight="1">
      <c r="B21" s="273" t="s">
        <v>1523</v>
      </c>
      <c r="C21" s="424">
        <v>6000</v>
      </c>
      <c r="D21" s="425" t="s">
        <v>1527</v>
      </c>
      <c r="E21" s="820" t="s">
        <v>1541</v>
      </c>
      <c r="F21" s="821"/>
    </row>
    <row r="22" spans="1:7" s="24" customFormat="1" ht="30" customHeight="1">
      <c r="B22" s="273" t="s">
        <v>1524</v>
      </c>
      <c r="C22" s="424">
        <v>3000</v>
      </c>
      <c r="D22" s="425" t="s">
        <v>1527</v>
      </c>
      <c r="E22" s="563"/>
      <c r="F22" s="564"/>
    </row>
    <row r="23" spans="1:7" s="24" customFormat="1" ht="30" customHeight="1">
      <c r="B23" s="426" t="s">
        <v>1540</v>
      </c>
      <c r="C23" s="427">
        <f>C5+C6+C7+C11+C12+C13+C14+C15+C16+C17+C18+C19+C20+C21+C22</f>
        <v>45000</v>
      </c>
      <c r="D23" s="425" t="s">
        <v>1527</v>
      </c>
      <c r="E23" s="563"/>
      <c r="F23" s="564"/>
    </row>
    <row r="24" spans="1:7" s="24" customFormat="1" ht="30" customHeight="1">
      <c r="C24" s="422"/>
    </row>
    <row r="25" spans="1:7" s="24" customFormat="1" ht="30" customHeight="1">
      <c r="C25" s="422"/>
    </row>
    <row r="26" spans="1:7" s="24" customFormat="1" ht="30" customHeight="1"/>
    <row r="27" spans="1:7" s="24" customFormat="1" ht="30" customHeight="1"/>
    <row r="28" spans="1:7" ht="30" customHeight="1">
      <c r="A28" s="24"/>
      <c r="B28" s="24"/>
      <c r="C28" s="24"/>
      <c r="D28" s="24"/>
      <c r="E28" s="24"/>
      <c r="F28" s="24"/>
      <c r="G28" s="24"/>
    </row>
    <row r="29" spans="1:7" ht="30" customHeight="1"/>
    <row r="30" spans="1:7" ht="30" customHeight="1"/>
    <row r="31" spans="1:7" ht="30" customHeight="1"/>
    <row r="32" spans="1:7" ht="30" customHeight="1"/>
    <row r="33" ht="30" customHeight="1"/>
    <row r="34" ht="30" customHeight="1"/>
    <row r="35"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sheetData>
  <mergeCells count="21">
    <mergeCell ref="E14:F14"/>
    <mergeCell ref="E13:F13"/>
    <mergeCell ref="E22:F22"/>
    <mergeCell ref="E19:F19"/>
    <mergeCell ref="E7:F7"/>
    <mergeCell ref="E12:F12"/>
    <mergeCell ref="E23:F23"/>
    <mergeCell ref="E15:F15"/>
    <mergeCell ref="E16:F16"/>
    <mergeCell ref="E17:F17"/>
    <mergeCell ref="E18:F18"/>
    <mergeCell ref="E20:F20"/>
    <mergeCell ref="E21:F21"/>
    <mergeCell ref="A1:D1"/>
    <mergeCell ref="E6:F6"/>
    <mergeCell ref="C4:D4"/>
    <mergeCell ref="E4:F4"/>
    <mergeCell ref="E11:F11"/>
    <mergeCell ref="C10:D10"/>
    <mergeCell ref="E10:F10"/>
    <mergeCell ref="E5:F5"/>
  </mergeCells>
  <phoneticPr fontId="49"/>
  <pageMargins left="1" right="1" top="1" bottom="1" header="0.5" footer="0.5"/>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J77"/>
  <sheetViews>
    <sheetView view="pageBreakPreview" topLeftCell="A29" zoomScaleNormal="100" zoomScaleSheetLayoutView="100" workbookViewId="0">
      <selection activeCell="D45" sqref="D45"/>
    </sheetView>
  </sheetViews>
  <sheetFormatPr defaultRowHeight="13.5"/>
  <cols>
    <col min="1" max="1" width="4.875" style="6" customWidth="1"/>
    <col min="2" max="2" width="11" customWidth="1"/>
    <col min="3" max="3" width="12.375" customWidth="1"/>
  </cols>
  <sheetData>
    <row r="1" spans="1:10" s="24" customFormat="1" ht="23.1" customHeight="1">
      <c r="A1" s="535" t="s">
        <v>1274</v>
      </c>
      <c r="B1" s="535"/>
      <c r="C1" s="535"/>
      <c r="D1" s="535"/>
      <c r="E1" s="535"/>
      <c r="F1" s="535"/>
      <c r="G1" s="535"/>
      <c r="H1" s="535"/>
      <c r="I1" s="535"/>
      <c r="J1" s="33"/>
    </row>
    <row r="2" spans="1:10" s="24" customFormat="1" ht="18.600000000000001" customHeight="1">
      <c r="A2" s="29"/>
    </row>
    <row r="3" spans="1:10" s="24" customFormat="1" ht="18.600000000000001" customHeight="1">
      <c r="A3" s="29"/>
      <c r="B3" s="48" t="s">
        <v>78</v>
      </c>
      <c r="C3" s="536" t="s">
        <v>1275</v>
      </c>
      <c r="D3" s="536"/>
      <c r="F3" s="532" t="s">
        <v>1225</v>
      </c>
      <c r="G3" s="532"/>
      <c r="H3" s="532"/>
      <c r="I3" s="532"/>
    </row>
    <row r="4" spans="1:10" s="24" customFormat="1" ht="18.600000000000001" customHeight="1">
      <c r="A4" s="29"/>
      <c r="B4" s="48" t="s">
        <v>79</v>
      </c>
      <c r="C4" s="24" t="s">
        <v>81</v>
      </c>
      <c r="D4" s="531" t="s">
        <v>1215</v>
      </c>
      <c r="E4" s="531"/>
      <c r="F4" s="531"/>
      <c r="G4" s="531"/>
      <c r="H4" s="531"/>
      <c r="I4" s="531"/>
    </row>
    <row r="5" spans="1:10" s="24" customFormat="1" ht="18.600000000000001" customHeight="1">
      <c r="A5" s="29"/>
      <c r="B5" s="48"/>
      <c r="C5" s="24" t="s">
        <v>82</v>
      </c>
      <c r="D5" s="531" t="s">
        <v>1226</v>
      </c>
      <c r="E5" s="531"/>
      <c r="F5" s="531"/>
      <c r="G5" s="531"/>
      <c r="H5" s="531"/>
      <c r="I5" s="531"/>
    </row>
    <row r="6" spans="1:10" s="24" customFormat="1" ht="18.600000000000001" customHeight="1">
      <c r="A6" s="29"/>
      <c r="B6" s="48" t="s">
        <v>80</v>
      </c>
      <c r="C6" s="532" t="s">
        <v>1227</v>
      </c>
      <c r="D6" s="532"/>
      <c r="E6" s="532"/>
    </row>
    <row r="7" spans="1:10" s="24" customFormat="1" ht="18.600000000000001" customHeight="1">
      <c r="A7" s="29"/>
    </row>
    <row r="8" spans="1:10" s="24" customFormat="1" ht="18.600000000000001" customHeight="1">
      <c r="A8" s="29" t="s">
        <v>83</v>
      </c>
      <c r="B8" s="48" t="s">
        <v>84</v>
      </c>
      <c r="C8" s="532" t="s">
        <v>1228</v>
      </c>
      <c r="D8" s="532"/>
      <c r="E8" s="29" t="s">
        <v>112</v>
      </c>
      <c r="F8" s="532" t="s">
        <v>186</v>
      </c>
      <c r="G8" s="532"/>
      <c r="H8" s="532"/>
      <c r="I8" s="532"/>
    </row>
    <row r="9" spans="1:10" s="24" customFormat="1" ht="18.600000000000001" customHeight="1">
      <c r="A9" s="29"/>
      <c r="B9" s="48"/>
      <c r="C9" s="532" t="s">
        <v>1174</v>
      </c>
      <c r="D9" s="532"/>
      <c r="E9" s="532"/>
      <c r="F9" s="88"/>
      <c r="G9" s="88"/>
      <c r="H9" s="88"/>
      <c r="I9" s="88"/>
    </row>
    <row r="10" spans="1:10" s="24" customFormat="1" ht="18.600000000000001" customHeight="1">
      <c r="A10" s="29"/>
      <c r="B10" s="90" t="s">
        <v>85</v>
      </c>
      <c r="C10" s="24" t="s">
        <v>86</v>
      </c>
      <c r="G10" s="533" t="s">
        <v>1172</v>
      </c>
      <c r="H10" s="533"/>
    </row>
    <row r="11" spans="1:10" s="24" customFormat="1" ht="18.600000000000001" customHeight="1">
      <c r="A11" s="29"/>
      <c r="B11" s="90" t="s">
        <v>87</v>
      </c>
      <c r="C11" s="24" t="s">
        <v>185</v>
      </c>
      <c r="D11" s="88" t="s">
        <v>1183</v>
      </c>
      <c r="E11" s="88"/>
      <c r="F11" s="88"/>
      <c r="G11" s="533" t="s">
        <v>1184</v>
      </c>
      <c r="H11" s="533"/>
    </row>
    <row r="12" spans="1:10" s="24" customFormat="1" ht="18.600000000000001" customHeight="1">
      <c r="A12" s="29"/>
      <c r="B12" s="90"/>
      <c r="C12" s="24" t="s">
        <v>111</v>
      </c>
      <c r="D12" s="532" t="s">
        <v>1185</v>
      </c>
      <c r="E12" s="532"/>
      <c r="F12" s="532"/>
      <c r="G12" s="533" t="s">
        <v>1186</v>
      </c>
      <c r="H12" s="533"/>
    </row>
    <row r="13" spans="1:10" s="24" customFormat="1" ht="18.600000000000001" customHeight="1">
      <c r="A13" s="29"/>
      <c r="B13" s="90" t="s">
        <v>88</v>
      </c>
      <c r="C13" s="24" t="s">
        <v>89</v>
      </c>
      <c r="F13" s="532"/>
      <c r="G13" s="532"/>
      <c r="H13" s="532"/>
    </row>
    <row r="14" spans="1:10" s="24" customFormat="1" ht="18.600000000000001" customHeight="1">
      <c r="A14" s="29"/>
      <c r="B14" s="90" t="s">
        <v>90</v>
      </c>
      <c r="C14" s="532" t="s">
        <v>1169</v>
      </c>
      <c r="D14" s="532"/>
      <c r="E14" s="532"/>
      <c r="F14" s="532" t="s">
        <v>1165</v>
      </c>
      <c r="G14" s="532"/>
      <c r="H14" s="532"/>
    </row>
    <row r="15" spans="1:10" s="24" customFormat="1" ht="18.600000000000001" customHeight="1">
      <c r="A15" s="29"/>
      <c r="B15" s="90"/>
      <c r="C15" s="88"/>
      <c r="D15" s="534" t="s">
        <v>1170</v>
      </c>
      <c r="E15" s="534"/>
      <c r="F15" s="532" t="s">
        <v>1171</v>
      </c>
      <c r="G15" s="532"/>
      <c r="H15" s="88"/>
    </row>
    <row r="16" spans="1:10" s="24" customFormat="1" ht="18.600000000000001" customHeight="1">
      <c r="A16" s="29"/>
      <c r="B16" s="90"/>
      <c r="C16" s="88"/>
      <c r="D16" s="534" t="s">
        <v>1170</v>
      </c>
      <c r="E16" s="534"/>
      <c r="F16" s="532" t="s">
        <v>1172</v>
      </c>
      <c r="G16" s="532"/>
      <c r="H16" s="88"/>
    </row>
    <row r="17" spans="1:9" s="24" customFormat="1" ht="18.600000000000001" customHeight="1">
      <c r="A17" s="29"/>
      <c r="B17" s="90"/>
      <c r="C17" s="88"/>
      <c r="D17" s="532"/>
      <c r="E17" s="532"/>
      <c r="F17" s="532" t="s">
        <v>1516</v>
      </c>
      <c r="G17" s="532"/>
      <c r="H17" s="532"/>
      <c r="I17" s="532"/>
    </row>
    <row r="18" spans="1:9" s="24" customFormat="1" ht="18.600000000000001" customHeight="1">
      <c r="A18" s="29"/>
      <c r="B18" s="90"/>
      <c r="C18" s="88" t="s">
        <v>1517</v>
      </c>
      <c r="D18" s="534" t="s">
        <v>1170</v>
      </c>
      <c r="E18" s="534"/>
      <c r="F18" s="532" t="s">
        <v>1173</v>
      </c>
      <c r="G18" s="532"/>
      <c r="H18" s="88"/>
    </row>
    <row r="19" spans="1:9" s="24" customFormat="1" ht="18.600000000000001" customHeight="1">
      <c r="A19" s="29"/>
      <c r="B19" s="90" t="s">
        <v>1168</v>
      </c>
      <c r="C19" s="24" t="s">
        <v>93</v>
      </c>
      <c r="F19" s="532" t="s">
        <v>1166</v>
      </c>
      <c r="G19" s="532"/>
      <c r="H19" s="532"/>
      <c r="I19" s="29"/>
    </row>
    <row r="20" spans="1:9" s="24" customFormat="1" ht="18.600000000000001" customHeight="1">
      <c r="A20" s="29"/>
      <c r="B20" s="90"/>
      <c r="C20" s="532" t="s">
        <v>1174</v>
      </c>
      <c r="D20" s="532"/>
      <c r="E20" s="532"/>
      <c r="F20" s="88"/>
      <c r="G20" s="88"/>
      <c r="H20" s="88"/>
      <c r="I20" s="29"/>
    </row>
    <row r="21" spans="1:9" s="24" customFormat="1" ht="18.600000000000001" customHeight="1">
      <c r="A21" s="29" t="s">
        <v>94</v>
      </c>
      <c r="B21" s="24" t="s">
        <v>81</v>
      </c>
      <c r="C21" s="532" t="s">
        <v>1229</v>
      </c>
      <c r="D21" s="532"/>
    </row>
    <row r="22" spans="1:9" s="24" customFormat="1" ht="18.600000000000001" customHeight="1">
      <c r="A22" s="29"/>
      <c r="B22" s="91" t="s">
        <v>85</v>
      </c>
      <c r="C22" s="24" t="s">
        <v>109</v>
      </c>
      <c r="D22" s="532"/>
      <c r="E22" s="532"/>
      <c r="F22" s="532" t="s">
        <v>1230</v>
      </c>
      <c r="G22" s="532"/>
      <c r="H22" s="532"/>
      <c r="I22" s="532"/>
    </row>
    <row r="23" spans="1:9" s="24" customFormat="1" ht="18.600000000000001" customHeight="1">
      <c r="A23" s="29"/>
      <c r="B23" s="91" t="s">
        <v>87</v>
      </c>
      <c r="C23" s="24" t="s">
        <v>109</v>
      </c>
      <c r="D23" s="532"/>
      <c r="E23" s="532"/>
      <c r="F23" s="532" t="s">
        <v>110</v>
      </c>
      <c r="G23" s="532"/>
      <c r="H23" s="532"/>
      <c r="I23" s="532"/>
    </row>
    <row r="24" spans="1:9" s="24" customFormat="1" ht="18.600000000000001" customHeight="1">
      <c r="A24" s="29"/>
      <c r="B24" s="91" t="s">
        <v>101</v>
      </c>
      <c r="C24" s="24" t="s">
        <v>102</v>
      </c>
      <c r="F24" s="532" t="s">
        <v>1271</v>
      </c>
      <c r="G24" s="532"/>
      <c r="H24" s="532"/>
      <c r="I24" s="532"/>
    </row>
    <row r="25" spans="1:9" s="24" customFormat="1" ht="18.600000000000001" customHeight="1">
      <c r="A25" s="29" t="s">
        <v>95</v>
      </c>
      <c r="B25" s="24" t="s">
        <v>96</v>
      </c>
      <c r="C25" s="532" t="s">
        <v>104</v>
      </c>
      <c r="D25" s="532"/>
    </row>
    <row r="26" spans="1:9" s="24" customFormat="1" ht="18.600000000000001" customHeight="1">
      <c r="A26" s="29" t="s">
        <v>103</v>
      </c>
      <c r="B26" s="24" t="s">
        <v>82</v>
      </c>
      <c r="C26" s="532" t="s">
        <v>194</v>
      </c>
      <c r="D26" s="532"/>
      <c r="E26" s="532"/>
      <c r="F26" s="532"/>
      <c r="G26" s="532"/>
      <c r="H26" s="532"/>
      <c r="I26" s="532"/>
    </row>
    <row r="27" spans="1:9" s="24" customFormat="1" ht="18.600000000000001" customHeight="1">
      <c r="A27" s="29"/>
      <c r="C27" s="532" t="s">
        <v>1174</v>
      </c>
      <c r="D27" s="532"/>
      <c r="E27" s="532"/>
      <c r="F27" s="88"/>
      <c r="G27" s="88"/>
      <c r="H27" s="88"/>
      <c r="I27" s="88"/>
    </row>
    <row r="28" spans="1:9" s="24" customFormat="1" ht="18.600000000000001" customHeight="1">
      <c r="A28" s="29"/>
      <c r="C28" s="88" t="s">
        <v>1164</v>
      </c>
      <c r="D28" s="532" t="s">
        <v>1175</v>
      </c>
      <c r="E28" s="532"/>
      <c r="F28" s="532" t="s">
        <v>1176</v>
      </c>
      <c r="G28" s="532"/>
      <c r="H28" s="88"/>
      <c r="I28" s="88"/>
    </row>
    <row r="29" spans="1:9" s="24" customFormat="1" ht="18.600000000000001" customHeight="1">
      <c r="A29" s="29"/>
      <c r="C29" s="88" t="s">
        <v>1177</v>
      </c>
      <c r="D29" s="532" t="s">
        <v>1170</v>
      </c>
      <c r="E29" s="532"/>
      <c r="F29" s="532"/>
      <c r="G29" s="532"/>
      <c r="H29" s="88"/>
      <c r="I29" s="88"/>
    </row>
    <row r="30" spans="1:9" s="24" customFormat="1" ht="18.600000000000001" customHeight="1">
      <c r="A30" s="29"/>
      <c r="C30" s="88" t="s">
        <v>1178</v>
      </c>
      <c r="D30" s="532" t="s">
        <v>1462</v>
      </c>
      <c r="E30" s="532"/>
      <c r="F30" s="532" t="s">
        <v>1172</v>
      </c>
      <c r="G30" s="532"/>
      <c r="H30" s="88"/>
      <c r="I30" s="88"/>
    </row>
    <row r="31" spans="1:9" s="24" customFormat="1" ht="18.600000000000001" customHeight="1">
      <c r="A31" s="29"/>
      <c r="C31" s="88" t="s">
        <v>187</v>
      </c>
      <c r="D31" s="88"/>
      <c r="E31" s="88"/>
      <c r="F31" s="88"/>
      <c r="G31" s="88"/>
      <c r="H31" s="88"/>
      <c r="I31" s="88"/>
    </row>
    <row r="32" spans="1:9" s="24" customFormat="1" ht="18.600000000000001" customHeight="1">
      <c r="A32" s="29"/>
      <c r="C32" s="532" t="s">
        <v>105</v>
      </c>
      <c r="D32" s="532"/>
      <c r="E32" s="532"/>
      <c r="F32" s="532"/>
      <c r="G32" s="532"/>
      <c r="H32" s="532"/>
      <c r="I32" s="532"/>
    </row>
    <row r="33" spans="1:9" s="24" customFormat="1" ht="18.600000000000001" customHeight="1">
      <c r="A33" s="29"/>
      <c r="C33" s="532" t="s">
        <v>106</v>
      </c>
      <c r="D33" s="532"/>
      <c r="E33" s="532"/>
      <c r="F33" s="532"/>
      <c r="G33" s="532"/>
      <c r="H33" s="532"/>
      <c r="I33" s="532"/>
    </row>
    <row r="34" spans="1:9" s="24" customFormat="1" ht="18.600000000000001" customHeight="1">
      <c r="A34" s="29"/>
      <c r="C34" s="532" t="s">
        <v>188</v>
      </c>
      <c r="D34" s="532"/>
      <c r="E34" s="532"/>
      <c r="F34" s="532"/>
      <c r="G34" s="532"/>
      <c r="H34" s="532"/>
      <c r="I34" s="532"/>
    </row>
    <row r="35" spans="1:9" s="24" customFormat="1" ht="18.600000000000001" customHeight="1">
      <c r="A35" s="29"/>
      <c r="B35" s="24" t="s">
        <v>107</v>
      </c>
      <c r="C35" s="532" t="s">
        <v>1179</v>
      </c>
      <c r="D35" s="532"/>
      <c r="E35" s="532"/>
      <c r="F35" s="532"/>
      <c r="G35" s="532"/>
      <c r="H35" s="532"/>
      <c r="I35" s="532"/>
    </row>
    <row r="36" spans="1:9" s="24" customFormat="1" ht="18.600000000000001" customHeight="1">
      <c r="A36" s="29"/>
      <c r="C36" s="88" t="s">
        <v>1180</v>
      </c>
      <c r="D36" s="532" t="s">
        <v>1462</v>
      </c>
      <c r="E36" s="532"/>
      <c r="F36" s="532" t="s">
        <v>1173</v>
      </c>
      <c r="G36" s="532"/>
      <c r="H36" s="88"/>
      <c r="I36" s="88"/>
    </row>
    <row r="37" spans="1:9" s="24" customFormat="1" ht="18.600000000000001" customHeight="1">
      <c r="A37" s="29"/>
      <c r="C37" s="88" t="s">
        <v>1181</v>
      </c>
      <c r="D37" s="532" t="s">
        <v>1463</v>
      </c>
      <c r="E37" s="532"/>
      <c r="F37" s="532"/>
      <c r="G37" s="532"/>
      <c r="H37" s="88"/>
      <c r="I37" s="88"/>
    </row>
    <row r="38" spans="1:9" s="24" customFormat="1" ht="18.600000000000001" customHeight="1">
      <c r="A38" s="29"/>
      <c r="C38" s="88" t="s">
        <v>1182</v>
      </c>
      <c r="D38" s="88"/>
      <c r="E38" s="88"/>
      <c r="F38" s="532" t="s">
        <v>1173</v>
      </c>
      <c r="G38" s="532"/>
      <c r="H38" s="88"/>
      <c r="I38" s="88"/>
    </row>
    <row r="39" spans="1:9" s="24" customFormat="1" ht="18.600000000000001" customHeight="1">
      <c r="A39" s="29"/>
      <c r="C39" s="24" t="s">
        <v>108</v>
      </c>
      <c r="D39" s="88"/>
      <c r="E39" s="88"/>
      <c r="F39" s="532" t="s">
        <v>1172</v>
      </c>
      <c r="G39" s="532"/>
      <c r="H39" s="88"/>
      <c r="I39" s="88"/>
    </row>
    <row r="40" spans="1:9" s="24" customFormat="1" ht="18.600000000000001" customHeight="1">
      <c r="A40" s="29"/>
      <c r="C40" s="532" t="s">
        <v>1519</v>
      </c>
      <c r="D40" s="532"/>
      <c r="E40" s="88"/>
      <c r="F40" s="88"/>
      <c r="G40" s="88"/>
      <c r="H40" s="88"/>
      <c r="I40" s="88"/>
    </row>
    <row r="41" spans="1:9" s="24" customFormat="1" ht="18.600000000000001" customHeight="1">
      <c r="A41" s="29"/>
      <c r="C41" s="88" t="s">
        <v>93</v>
      </c>
      <c r="D41" s="532" t="s">
        <v>1170</v>
      </c>
      <c r="E41" s="532"/>
      <c r="F41" s="532" t="s">
        <v>1171</v>
      </c>
      <c r="G41" s="532"/>
      <c r="H41" s="88"/>
      <c r="I41" s="88"/>
    </row>
    <row r="42" spans="1:9" s="24" customFormat="1" ht="18.600000000000001" customHeight="1">
      <c r="A42" s="29"/>
      <c r="C42" s="532" t="s">
        <v>1518</v>
      </c>
      <c r="D42" s="532"/>
      <c r="E42" s="532"/>
      <c r="F42" s="532"/>
      <c r="G42" s="88"/>
    </row>
    <row r="43" spans="1:9" s="24" customFormat="1" ht="18.600000000000001" customHeight="1">
      <c r="A43" s="29"/>
    </row>
    <row r="44" spans="1:9" s="24" customFormat="1" ht="18.600000000000001" customHeight="1">
      <c r="A44" s="29"/>
    </row>
    <row r="45" spans="1:9" s="24" customFormat="1" ht="18.600000000000001" customHeight="1">
      <c r="A45" s="29"/>
    </row>
    <row r="46" spans="1:9" s="24" customFormat="1" ht="18.600000000000001" customHeight="1">
      <c r="A46" s="29"/>
    </row>
    <row r="47" spans="1:9" s="24" customFormat="1" ht="18.600000000000001" customHeight="1">
      <c r="A47" s="29"/>
    </row>
    <row r="48" spans="1:9" s="24" customFormat="1" ht="18" customHeight="1">
      <c r="A48" s="29"/>
    </row>
    <row r="49" spans="1:1" s="24" customFormat="1" ht="18" customHeight="1">
      <c r="A49" s="29"/>
    </row>
    <row r="50" spans="1:1" s="24" customFormat="1" ht="18" customHeight="1">
      <c r="A50" s="29"/>
    </row>
    <row r="51" spans="1:1" s="24" customFormat="1" ht="18" customHeight="1">
      <c r="A51" s="29"/>
    </row>
    <row r="52" spans="1:1" s="24" customFormat="1" ht="18" customHeight="1">
      <c r="A52" s="29"/>
    </row>
    <row r="53" spans="1:1" s="24" customFormat="1" ht="18" customHeight="1">
      <c r="A53" s="29"/>
    </row>
    <row r="54" spans="1:1" s="24" customFormat="1" ht="18" customHeight="1">
      <c r="A54" s="29"/>
    </row>
    <row r="55" spans="1:1" s="24" customFormat="1" ht="18" customHeight="1">
      <c r="A55" s="29"/>
    </row>
    <row r="56" spans="1:1" s="24" customFormat="1" ht="18" customHeight="1">
      <c r="A56" s="29"/>
    </row>
    <row r="57" spans="1:1" s="24" customFormat="1" ht="18" customHeight="1">
      <c r="A57" s="29"/>
    </row>
    <row r="58" spans="1:1" s="24" customFormat="1" ht="23.1" customHeight="1">
      <c r="A58" s="29"/>
    </row>
    <row r="59" spans="1:1" s="24" customFormat="1" ht="23.1" customHeight="1">
      <c r="A59" s="29"/>
    </row>
    <row r="60" spans="1:1" s="24" customFormat="1" ht="27.95" customHeight="1">
      <c r="A60" s="29"/>
    </row>
    <row r="61" spans="1:1" s="24" customFormat="1" ht="27.95" customHeight="1">
      <c r="A61" s="29"/>
    </row>
    <row r="62" spans="1:1" s="24" customFormat="1" ht="27.95" customHeight="1">
      <c r="A62" s="29"/>
    </row>
    <row r="63" spans="1:1" s="24" customFormat="1" ht="27.95" customHeight="1">
      <c r="A63" s="29"/>
    </row>
    <row r="64" spans="1:1" s="24" customFormat="1" ht="27.95" customHeight="1">
      <c r="A64" s="29"/>
    </row>
    <row r="65" spans="1:7" s="24" customFormat="1" ht="27.95" customHeight="1">
      <c r="A65" s="29"/>
    </row>
    <row r="66" spans="1:7" s="24" customFormat="1" ht="30" customHeight="1">
      <c r="A66" s="29"/>
    </row>
    <row r="67" spans="1:7" s="24" customFormat="1" ht="30" customHeight="1">
      <c r="A67" s="29"/>
    </row>
    <row r="68" spans="1:7" s="24" customFormat="1" ht="30" customHeight="1">
      <c r="A68" s="29"/>
    </row>
    <row r="69" spans="1:7" s="24" customFormat="1" ht="30" customHeight="1">
      <c r="A69" s="29"/>
    </row>
    <row r="70" spans="1:7" s="24" customFormat="1" ht="30" customHeight="1">
      <c r="A70" s="29"/>
    </row>
    <row r="71" spans="1:7" s="24" customFormat="1" ht="30" customHeight="1">
      <c r="A71" s="29"/>
    </row>
    <row r="72" spans="1:7" s="24" customFormat="1" ht="30" customHeight="1">
      <c r="A72" s="29"/>
    </row>
    <row r="73" spans="1:7" s="24" customFormat="1" ht="30" customHeight="1">
      <c r="A73" s="29"/>
    </row>
    <row r="74" spans="1:7" s="24" customFormat="1" ht="30" customHeight="1">
      <c r="A74" s="29"/>
    </row>
    <row r="75" spans="1:7" s="24" customFormat="1" ht="30" customHeight="1">
      <c r="A75" s="29"/>
    </row>
    <row r="76" spans="1:7" s="24" customFormat="1" ht="30" customHeight="1">
      <c r="A76" s="29"/>
    </row>
    <row r="77" spans="1:7">
      <c r="C77" s="24"/>
      <c r="D77" s="24"/>
      <c r="E77" s="24"/>
      <c r="F77" s="24"/>
      <c r="G77" s="24"/>
    </row>
  </sheetData>
  <mergeCells count="55">
    <mergeCell ref="C42:F42"/>
    <mergeCell ref="G11:H11"/>
    <mergeCell ref="D12:F12"/>
    <mergeCell ref="G12:H12"/>
    <mergeCell ref="F30:G30"/>
    <mergeCell ref="D36:E36"/>
    <mergeCell ref="F36:G36"/>
    <mergeCell ref="D29:E29"/>
    <mergeCell ref="F29:G29"/>
    <mergeCell ref="D41:E41"/>
    <mergeCell ref="F41:G41"/>
    <mergeCell ref="F18:G18"/>
    <mergeCell ref="D37:E37"/>
    <mergeCell ref="C34:I34"/>
    <mergeCell ref="C35:I35"/>
    <mergeCell ref="F37:G37"/>
    <mergeCell ref="F38:G38"/>
    <mergeCell ref="C40:D40"/>
    <mergeCell ref="A1:I1"/>
    <mergeCell ref="C6:E6"/>
    <mergeCell ref="C8:D8"/>
    <mergeCell ref="F3:I3"/>
    <mergeCell ref="F15:G15"/>
    <mergeCell ref="C9:E9"/>
    <mergeCell ref="C3:D3"/>
    <mergeCell ref="C14:E14"/>
    <mergeCell ref="D15:E15"/>
    <mergeCell ref="D4:I4"/>
    <mergeCell ref="D5:I5"/>
    <mergeCell ref="F13:H13"/>
    <mergeCell ref="F14:H14"/>
    <mergeCell ref="C21:D21"/>
    <mergeCell ref="C25:D25"/>
    <mergeCell ref="D17:E17"/>
    <mergeCell ref="D18:E18"/>
    <mergeCell ref="D16:E16"/>
    <mergeCell ref="C20:E20"/>
    <mergeCell ref="D22:E22"/>
    <mergeCell ref="D23:E23"/>
    <mergeCell ref="F24:I24"/>
    <mergeCell ref="C32:I32"/>
    <mergeCell ref="F39:G39"/>
    <mergeCell ref="F8:I8"/>
    <mergeCell ref="F19:H19"/>
    <mergeCell ref="F22:I22"/>
    <mergeCell ref="F23:I23"/>
    <mergeCell ref="F16:G16"/>
    <mergeCell ref="F17:I17"/>
    <mergeCell ref="G10:H10"/>
    <mergeCell ref="C26:I26"/>
    <mergeCell ref="D30:E30"/>
    <mergeCell ref="C33:I33"/>
    <mergeCell ref="C27:E27"/>
    <mergeCell ref="D28:E28"/>
    <mergeCell ref="F28:G28"/>
  </mergeCells>
  <phoneticPr fontId="13"/>
  <pageMargins left="0.7" right="0.7" top="0.75" bottom="0.75" header="0.3" footer="0.3"/>
  <pageSetup paperSize="9" scale="99" orientation="portrait" horizontalDpi="200" verticalDpi="200" r:id="rId1"/>
  <ignoredErrors>
    <ignoredError sqref="B13:B14 B22:B24 B10:B11 B1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P137"/>
  <sheetViews>
    <sheetView tabSelected="1" view="pageBreakPreview" topLeftCell="A13" zoomScaleNormal="100" zoomScaleSheetLayoutView="100" workbookViewId="0">
      <selection activeCell="E8" sqref="E8"/>
    </sheetView>
  </sheetViews>
  <sheetFormatPr defaultRowHeight="13.5"/>
  <cols>
    <col min="1" max="1" width="4.625" customWidth="1"/>
    <col min="2" max="2" width="13.625" customWidth="1"/>
    <col min="3" max="3" width="17.625" customWidth="1"/>
    <col min="4" max="4" width="11.375" customWidth="1"/>
    <col min="5" max="5" width="38.625" customWidth="1"/>
    <col min="6" max="6" width="5.625" customWidth="1"/>
    <col min="7" max="7" width="12.625" customWidth="1"/>
    <col min="8" max="9" width="6.625" customWidth="1"/>
    <col min="10" max="10" width="14.625" customWidth="1"/>
    <col min="11" max="11" width="12.625" customWidth="1"/>
  </cols>
  <sheetData>
    <row r="1" spans="1:16" s="24" customFormat="1" ht="30" customHeight="1">
      <c r="A1" s="538" t="s">
        <v>1584</v>
      </c>
      <c r="B1" s="538"/>
      <c r="C1" s="538"/>
      <c r="D1" s="538"/>
      <c r="E1" s="538"/>
      <c r="F1" s="538"/>
      <c r="G1" s="538"/>
      <c r="H1" s="538"/>
      <c r="I1" s="538"/>
      <c r="J1" s="538"/>
      <c r="K1" s="538"/>
      <c r="L1" s="25"/>
      <c r="M1" s="25"/>
      <c r="N1" s="25"/>
      <c r="O1" s="25"/>
      <c r="P1" s="25"/>
    </row>
    <row r="2" spans="1:16" s="24" customFormat="1" ht="30" customHeight="1">
      <c r="A2" s="543" t="s">
        <v>1256</v>
      </c>
      <c r="B2" s="543"/>
      <c r="C2" s="542" t="s">
        <v>1585</v>
      </c>
      <c r="D2" s="542"/>
      <c r="E2" s="545" t="s">
        <v>1587</v>
      </c>
      <c r="F2" s="545"/>
      <c r="G2" s="545"/>
      <c r="H2" s="545"/>
      <c r="I2" s="545"/>
      <c r="J2" s="539" t="s">
        <v>1586</v>
      </c>
      <c r="K2" s="539"/>
      <c r="L2" s="26"/>
    </row>
    <row r="3" spans="1:16" s="24" customFormat="1" ht="30" customHeight="1">
      <c r="A3" s="540" t="s">
        <v>31</v>
      </c>
      <c r="B3" s="540"/>
      <c r="C3" s="107"/>
      <c r="D3" s="208" t="s">
        <v>33</v>
      </c>
      <c r="E3" s="29"/>
      <c r="F3" s="204"/>
      <c r="K3" s="36"/>
    </row>
    <row r="4" spans="1:16" s="24" customFormat="1" ht="30" customHeight="1">
      <c r="A4" s="544" t="s">
        <v>32</v>
      </c>
      <c r="B4" s="544"/>
      <c r="C4" s="271"/>
      <c r="D4" s="209" t="s">
        <v>77</v>
      </c>
      <c r="E4" s="93"/>
    </row>
    <row r="5" spans="1:16" s="24" customFormat="1" ht="30" customHeight="1">
      <c r="A5" s="541"/>
      <c r="B5" s="541"/>
      <c r="C5" s="541"/>
      <c r="D5" s="541"/>
      <c r="E5" s="541"/>
      <c r="F5" s="541"/>
      <c r="G5" s="541"/>
      <c r="H5" s="541"/>
      <c r="I5" s="541"/>
      <c r="J5" s="541"/>
      <c r="K5" s="541"/>
    </row>
    <row r="6" spans="1:16" s="24" customFormat="1" ht="30" customHeight="1">
      <c r="B6" s="532" t="s">
        <v>114</v>
      </c>
      <c r="C6" s="532"/>
      <c r="D6" s="532"/>
      <c r="E6" s="532"/>
      <c r="F6" s="88"/>
    </row>
    <row r="7" spans="1:16" s="24" customFormat="1" ht="33" customHeight="1">
      <c r="A7" s="95" t="s">
        <v>34</v>
      </c>
      <c r="B7" s="272" t="s">
        <v>66</v>
      </c>
      <c r="C7" s="95" t="s">
        <v>38</v>
      </c>
      <c r="D7" s="278" t="s">
        <v>35</v>
      </c>
      <c r="E7" s="279" t="s">
        <v>36</v>
      </c>
      <c r="F7" s="537" t="s">
        <v>37</v>
      </c>
      <c r="G7" s="537"/>
      <c r="H7" s="95" t="s">
        <v>67</v>
      </c>
      <c r="I7" s="95" t="s">
        <v>1202</v>
      </c>
      <c r="J7" s="95" t="s">
        <v>68</v>
      </c>
      <c r="K7" s="95" t="s">
        <v>39</v>
      </c>
    </row>
    <row r="8" spans="1:16" s="24" customFormat="1" ht="33" customHeight="1">
      <c r="A8" s="95">
        <v>1</v>
      </c>
      <c r="B8" s="95"/>
      <c r="C8" s="273"/>
      <c r="D8" s="95" t="str">
        <f>PHONETIC(E8)</f>
        <v/>
      </c>
      <c r="E8" s="96"/>
      <c r="F8" s="206" t="s">
        <v>1203</v>
      </c>
      <c r="G8" s="205"/>
      <c r="H8" s="96"/>
      <c r="I8" s="96"/>
      <c r="J8" s="95"/>
      <c r="K8" s="96"/>
    </row>
    <row r="9" spans="1:16" s="24" customFormat="1" ht="33" customHeight="1">
      <c r="A9" s="95">
        <v>2</v>
      </c>
      <c r="B9" s="96"/>
      <c r="C9" s="96"/>
      <c r="D9" s="96"/>
      <c r="E9" s="96"/>
      <c r="F9" s="206" t="s">
        <v>1203</v>
      </c>
      <c r="G9" s="205"/>
      <c r="H9" s="96"/>
      <c r="I9" s="96"/>
      <c r="J9" s="96"/>
      <c r="K9" s="96"/>
    </row>
    <row r="10" spans="1:16" s="24" customFormat="1" ht="33" customHeight="1">
      <c r="A10" s="95">
        <v>3</v>
      </c>
      <c r="B10" s="96"/>
      <c r="C10" s="96"/>
      <c r="D10" s="96"/>
      <c r="E10" s="96"/>
      <c r="F10" s="206" t="s">
        <v>1203</v>
      </c>
      <c r="G10" s="205"/>
      <c r="H10" s="96"/>
      <c r="I10" s="96"/>
      <c r="J10" s="96"/>
      <c r="K10" s="96"/>
    </row>
    <row r="11" spans="1:16" s="24" customFormat="1" ht="33" customHeight="1">
      <c r="A11" s="95">
        <v>4</v>
      </c>
      <c r="B11" s="96"/>
      <c r="C11" s="96"/>
      <c r="D11" s="96"/>
      <c r="E11" s="96"/>
      <c r="F11" s="206" t="s">
        <v>1203</v>
      </c>
      <c r="G11" s="205"/>
      <c r="H11" s="96"/>
      <c r="I11" s="96"/>
      <c r="J11" s="96"/>
      <c r="K11" s="96"/>
    </row>
    <row r="12" spans="1:16" s="24" customFormat="1" ht="33" customHeight="1">
      <c r="A12" s="95">
        <v>5</v>
      </c>
      <c r="B12" s="96"/>
      <c r="C12" s="96"/>
      <c r="D12" s="96"/>
      <c r="E12" s="96"/>
      <c r="F12" s="206" t="s">
        <v>1203</v>
      </c>
      <c r="G12" s="205"/>
      <c r="H12" s="96"/>
      <c r="I12" s="96"/>
      <c r="J12" s="96"/>
      <c r="K12" s="96"/>
    </row>
    <row r="13" spans="1:16" s="24" customFormat="1" ht="33" customHeight="1">
      <c r="A13" s="95">
        <v>6</v>
      </c>
      <c r="B13" s="96"/>
      <c r="C13" s="96"/>
      <c r="D13" s="96"/>
      <c r="E13" s="96"/>
      <c r="F13" s="206" t="s">
        <v>1203</v>
      </c>
      <c r="G13" s="205"/>
      <c r="H13" s="96"/>
      <c r="I13" s="96"/>
      <c r="J13" s="96"/>
      <c r="K13" s="96"/>
    </row>
    <row r="14" spans="1:16" s="24" customFormat="1" ht="33" customHeight="1">
      <c r="A14" s="95">
        <v>7</v>
      </c>
      <c r="B14" s="96"/>
      <c r="C14" s="96"/>
      <c r="D14" s="96"/>
      <c r="E14" s="96"/>
      <c r="F14" s="206" t="s">
        <v>1203</v>
      </c>
      <c r="G14" s="205"/>
      <c r="H14" s="96"/>
      <c r="I14" s="96"/>
      <c r="J14" s="96"/>
      <c r="K14" s="96"/>
    </row>
    <row r="15" spans="1:16" s="24" customFormat="1" ht="33" customHeight="1">
      <c r="A15" s="95">
        <v>8</v>
      </c>
      <c r="B15" s="96"/>
      <c r="C15" s="96"/>
      <c r="D15" s="96"/>
      <c r="E15" s="96"/>
      <c r="F15" s="206" t="s">
        <v>1203</v>
      </c>
      <c r="G15" s="205"/>
      <c r="H15" s="96"/>
      <c r="I15" s="96"/>
      <c r="J15" s="96"/>
      <c r="K15" s="96"/>
    </row>
    <row r="16" spans="1:16" s="24" customFormat="1" ht="33" customHeight="1">
      <c r="A16" s="95">
        <v>9</v>
      </c>
      <c r="B16" s="96"/>
      <c r="C16" s="96"/>
      <c r="D16" s="96"/>
      <c r="E16" s="96"/>
      <c r="F16" s="206" t="s">
        <v>1203</v>
      </c>
      <c r="G16" s="205"/>
      <c r="H16" s="96"/>
      <c r="I16" s="96"/>
      <c r="J16" s="96"/>
      <c r="K16" s="96"/>
    </row>
    <row r="17" spans="1:11" s="24" customFormat="1" ht="33" customHeight="1">
      <c r="A17" s="95">
        <v>10</v>
      </c>
      <c r="B17" s="96"/>
      <c r="C17" s="96"/>
      <c r="D17" s="96"/>
      <c r="E17" s="96"/>
      <c r="F17" s="206" t="s">
        <v>1203</v>
      </c>
      <c r="G17" s="205"/>
      <c r="H17" s="96"/>
      <c r="I17" s="96"/>
      <c r="J17" s="96"/>
      <c r="K17" s="96"/>
    </row>
    <row r="18" spans="1:11" s="24" customFormat="1" ht="30" customHeight="1">
      <c r="A18" s="274"/>
      <c r="B18" s="275"/>
      <c r="C18" s="275"/>
      <c r="D18" s="275"/>
      <c r="E18" s="275"/>
      <c r="F18" s="276"/>
      <c r="G18" s="275"/>
      <c r="H18" s="275"/>
      <c r="I18" s="275"/>
      <c r="J18" s="275"/>
      <c r="K18" s="275"/>
    </row>
    <row r="19" spans="1:11" s="24" customFormat="1" ht="30" customHeight="1">
      <c r="A19" s="29"/>
      <c r="F19" s="277"/>
    </row>
    <row r="20" spans="1:11" s="24" customFormat="1" ht="30" customHeight="1">
      <c r="A20" s="29"/>
      <c r="F20" s="277"/>
    </row>
    <row r="21" spans="1:11" s="24" customFormat="1" ht="30" customHeight="1">
      <c r="A21" s="29"/>
      <c r="F21" s="277"/>
    </row>
    <row r="22" spans="1:11" s="24" customFormat="1" ht="30" customHeight="1">
      <c r="A22" s="29"/>
      <c r="F22" s="277"/>
    </row>
    <row r="23" spans="1:11" s="24" customFormat="1" ht="24.95" customHeight="1">
      <c r="A23" s="29"/>
      <c r="K23" s="36"/>
    </row>
    <row r="24" spans="1:11" s="24" customFormat="1" ht="24.95" customHeight="1">
      <c r="A24" s="29"/>
      <c r="B24" s="29"/>
      <c r="C24" s="29"/>
      <c r="E24" s="159"/>
      <c r="F24" s="159"/>
      <c r="G24" s="29"/>
      <c r="H24" s="29"/>
      <c r="I24" s="29"/>
      <c r="J24" s="29"/>
      <c r="K24" s="29"/>
    </row>
    <row r="25" spans="1:11" s="24" customFormat="1" ht="24.95" customHeight="1">
      <c r="A25" s="29"/>
    </row>
    <row r="26" spans="1:11" s="24" customFormat="1" ht="24.95" customHeight="1">
      <c r="A26" s="29"/>
    </row>
    <row r="27" spans="1:11" s="24" customFormat="1" ht="24.95" customHeight="1">
      <c r="A27" s="29"/>
    </row>
    <row r="28" spans="1:11" s="24" customFormat="1" ht="24.95" customHeight="1">
      <c r="A28" s="29"/>
    </row>
    <row r="29" spans="1:11" s="24" customFormat="1" ht="24.95" customHeight="1">
      <c r="A29" s="29"/>
    </row>
    <row r="30" spans="1:11" s="24" customFormat="1" ht="24.95" customHeight="1">
      <c r="A30" s="29"/>
    </row>
    <row r="31" spans="1:11" s="24" customFormat="1" ht="24.95" customHeight="1">
      <c r="A31" s="29"/>
    </row>
    <row r="32" spans="1:11" s="24" customFormat="1" ht="24.95" customHeight="1">
      <c r="A32" s="29"/>
    </row>
    <row r="33" spans="1:11" s="24" customFormat="1" ht="24.95" customHeight="1">
      <c r="A33" s="29"/>
    </row>
    <row r="34" spans="1:11" s="24" customFormat="1" ht="24.95" customHeight="1">
      <c r="A34" s="29"/>
    </row>
    <row r="35" spans="1:11" s="24" customFormat="1" ht="24.95" customHeight="1">
      <c r="A35" s="29"/>
    </row>
    <row r="36" spans="1:11" s="24" customFormat="1" ht="24.95" customHeight="1">
      <c r="A36" s="29"/>
    </row>
    <row r="37" spans="1:11" s="24" customFormat="1" ht="24.95" customHeight="1">
      <c r="A37" s="29"/>
    </row>
    <row r="38" spans="1:11" s="24" customFormat="1" ht="24.95" customHeight="1">
      <c r="A38" s="29"/>
    </row>
    <row r="39" spans="1:11" s="24" customFormat="1" ht="24.95" customHeight="1">
      <c r="A39" s="29"/>
    </row>
    <row r="40" spans="1:11" s="24" customFormat="1" ht="24.95" customHeight="1">
      <c r="A40" s="29"/>
    </row>
    <row r="41" spans="1:11" s="24" customFormat="1" ht="24.95" customHeight="1">
      <c r="A41" s="29"/>
    </row>
    <row r="42" spans="1:11" s="24" customFormat="1" ht="24.95" customHeight="1">
      <c r="A42" s="29"/>
    </row>
    <row r="43" spans="1:11" s="24" customFormat="1" ht="24.95" customHeight="1">
      <c r="A43" s="29"/>
    </row>
    <row r="44" spans="1:11" s="24" customFormat="1" ht="24.95" customHeight="1">
      <c r="A44" s="29"/>
      <c r="K44" s="36"/>
    </row>
    <row r="45" spans="1:11" s="24" customFormat="1" ht="24.95" customHeight="1">
      <c r="A45" s="29"/>
      <c r="B45" s="29"/>
      <c r="C45" s="29"/>
      <c r="E45" s="159"/>
      <c r="F45" s="159"/>
      <c r="G45" s="29"/>
      <c r="H45" s="29"/>
      <c r="I45" s="29"/>
      <c r="J45" s="29"/>
      <c r="K45" s="29"/>
    </row>
    <row r="46" spans="1:11" s="24" customFormat="1" ht="24.95" customHeight="1">
      <c r="A46" s="29"/>
    </row>
    <row r="47" spans="1:11" s="24" customFormat="1" ht="24.95" customHeight="1">
      <c r="A47" s="29"/>
    </row>
    <row r="48" spans="1:11" ht="24.95" customHeight="1">
      <c r="A48" s="29"/>
      <c r="B48" s="24"/>
      <c r="C48" s="24"/>
      <c r="D48" s="24"/>
      <c r="E48" s="24"/>
      <c r="F48" s="24"/>
      <c r="G48" s="24"/>
      <c r="H48" s="24"/>
      <c r="I48" s="24"/>
      <c r="J48" s="24"/>
      <c r="K48" s="24"/>
    </row>
    <row r="49" spans="1:11" ht="24.95" customHeight="1">
      <c r="A49" s="29"/>
      <c r="B49" s="24"/>
      <c r="C49" s="24"/>
      <c r="D49" s="24"/>
      <c r="E49" s="24"/>
      <c r="F49" s="24"/>
      <c r="G49" s="24"/>
      <c r="H49" s="24"/>
      <c r="I49" s="24"/>
      <c r="J49" s="24"/>
      <c r="K49" s="24"/>
    </row>
    <row r="50" spans="1:11" ht="24.95" customHeight="1">
      <c r="A50" s="29"/>
      <c r="B50" s="24"/>
      <c r="C50" s="24"/>
      <c r="D50" s="24"/>
      <c r="E50" s="24"/>
      <c r="F50" s="24"/>
      <c r="G50" s="24"/>
      <c r="H50" s="24"/>
      <c r="I50" s="24"/>
      <c r="J50" s="24"/>
      <c r="K50" s="24"/>
    </row>
    <row r="51" spans="1:11" ht="24.95" customHeight="1">
      <c r="A51" s="29"/>
      <c r="B51" s="24"/>
      <c r="C51" s="24"/>
      <c r="D51" s="24"/>
      <c r="E51" s="24"/>
      <c r="F51" s="24"/>
      <c r="G51" s="24"/>
      <c r="H51" s="24"/>
      <c r="I51" s="24"/>
      <c r="J51" s="24"/>
      <c r="K51" s="24"/>
    </row>
    <row r="52" spans="1:11" ht="24.95" customHeight="1">
      <c r="A52" s="29"/>
      <c r="B52" s="24"/>
      <c r="C52" s="24"/>
      <c r="D52" s="24"/>
      <c r="E52" s="24"/>
      <c r="F52" s="24"/>
      <c r="G52" s="24"/>
      <c r="H52" s="24"/>
      <c r="I52" s="24"/>
      <c r="J52" s="24"/>
      <c r="K52" s="24"/>
    </row>
    <row r="53" spans="1:11" ht="24.95" customHeight="1">
      <c r="A53" s="29"/>
      <c r="B53" s="24"/>
      <c r="C53" s="24"/>
      <c r="D53" s="24"/>
      <c r="E53" s="24"/>
      <c r="F53" s="24"/>
      <c r="G53" s="24"/>
      <c r="H53" s="24"/>
      <c r="I53" s="24"/>
      <c r="J53" s="24"/>
      <c r="K53" s="24"/>
    </row>
    <row r="54" spans="1:11" ht="24.95" customHeight="1">
      <c r="A54" s="29"/>
      <c r="B54" s="24"/>
      <c r="C54" s="24"/>
      <c r="D54" s="24"/>
      <c r="E54" s="24"/>
      <c r="F54" s="24"/>
      <c r="G54" s="24"/>
      <c r="H54" s="24"/>
      <c r="I54" s="24"/>
      <c r="J54" s="24"/>
      <c r="K54" s="24"/>
    </row>
    <row r="55" spans="1:11" ht="24.95" customHeight="1">
      <c r="A55" s="29"/>
      <c r="B55" s="24"/>
      <c r="C55" s="24"/>
      <c r="D55" s="24"/>
      <c r="E55" s="24"/>
      <c r="F55" s="24"/>
      <c r="G55" s="24"/>
      <c r="H55" s="24"/>
      <c r="I55" s="24"/>
      <c r="J55" s="24"/>
      <c r="K55" s="24"/>
    </row>
    <row r="56" spans="1:11" ht="24.95" customHeight="1">
      <c r="A56" s="29"/>
      <c r="B56" s="24"/>
      <c r="C56" s="24"/>
      <c r="D56" s="24"/>
      <c r="E56" s="24"/>
      <c r="F56" s="24"/>
      <c r="G56" s="24"/>
      <c r="H56" s="24"/>
      <c r="I56" s="24"/>
      <c r="J56" s="24"/>
      <c r="K56" s="24"/>
    </row>
    <row r="57" spans="1:11" ht="24.95" customHeight="1">
      <c r="A57" s="29"/>
      <c r="B57" s="24"/>
      <c r="C57" s="24"/>
      <c r="D57" s="24"/>
      <c r="E57" s="24"/>
      <c r="F57" s="24"/>
      <c r="G57" s="24"/>
      <c r="H57" s="24"/>
      <c r="I57" s="24"/>
      <c r="J57" s="24"/>
      <c r="K57" s="24"/>
    </row>
    <row r="58" spans="1:11" ht="24.95" customHeight="1">
      <c r="A58" s="29"/>
      <c r="B58" s="24"/>
      <c r="C58" s="24"/>
      <c r="D58" s="24"/>
      <c r="E58" s="24"/>
      <c r="F58" s="24"/>
      <c r="G58" s="24"/>
      <c r="H58" s="24"/>
      <c r="I58" s="24"/>
      <c r="J58" s="24"/>
      <c r="K58" s="24"/>
    </row>
    <row r="59" spans="1:11" ht="24.95" customHeight="1">
      <c r="A59" s="29"/>
      <c r="B59" s="24"/>
      <c r="C59" s="24"/>
      <c r="D59" s="24"/>
      <c r="E59" s="24"/>
      <c r="F59" s="24"/>
      <c r="G59" s="24"/>
      <c r="H59" s="24"/>
      <c r="I59" s="24"/>
      <c r="J59" s="24"/>
      <c r="K59" s="24"/>
    </row>
    <row r="60" spans="1:11" ht="24.95" customHeight="1">
      <c r="A60" s="29"/>
      <c r="B60" s="24"/>
      <c r="C60" s="24"/>
      <c r="D60" s="24"/>
      <c r="E60" s="24"/>
      <c r="F60" s="24"/>
      <c r="G60" s="24"/>
      <c r="H60" s="24"/>
      <c r="I60" s="24"/>
      <c r="J60" s="24"/>
      <c r="K60" s="24"/>
    </row>
    <row r="61" spans="1:11" ht="24.95" customHeight="1">
      <c r="A61" s="29"/>
      <c r="B61" s="24"/>
      <c r="C61" s="24"/>
      <c r="D61" s="24"/>
      <c r="E61" s="24"/>
      <c r="F61" s="24"/>
      <c r="G61" s="24"/>
      <c r="H61" s="24"/>
      <c r="I61" s="24"/>
      <c r="J61" s="24"/>
      <c r="K61" s="24"/>
    </row>
    <row r="62" spans="1:11" ht="24.95" customHeight="1">
      <c r="A62" s="29"/>
      <c r="B62" s="24"/>
      <c r="C62" s="24"/>
      <c r="D62" s="24"/>
      <c r="E62" s="24"/>
      <c r="F62" s="24"/>
      <c r="G62" s="24"/>
      <c r="H62" s="24"/>
      <c r="I62" s="24"/>
      <c r="J62" s="24"/>
      <c r="K62" s="24"/>
    </row>
    <row r="63" spans="1:11" ht="24.95" customHeight="1">
      <c r="A63" s="29"/>
      <c r="B63" s="24"/>
      <c r="C63" s="24"/>
      <c r="D63" s="24"/>
      <c r="E63" s="24"/>
      <c r="F63" s="24"/>
      <c r="G63" s="24"/>
      <c r="H63" s="24"/>
      <c r="I63" s="24"/>
      <c r="J63" s="24"/>
      <c r="K63" s="24"/>
    </row>
    <row r="64" spans="1:11" ht="24.95" customHeight="1">
      <c r="A64" s="29"/>
      <c r="B64" s="24"/>
      <c r="C64" s="24"/>
      <c r="D64" s="24"/>
      <c r="E64" s="24"/>
      <c r="F64" s="24"/>
      <c r="G64" s="24"/>
      <c r="H64" s="24"/>
      <c r="I64" s="24"/>
      <c r="J64" s="24"/>
      <c r="K64" s="24"/>
    </row>
    <row r="65" spans="1:1" ht="24.95" customHeight="1">
      <c r="A65" s="29"/>
    </row>
    <row r="66" spans="1:1" ht="24.95" customHeight="1">
      <c r="A66" s="29"/>
    </row>
    <row r="67" spans="1:1" ht="24.95" customHeight="1">
      <c r="A67" s="29"/>
    </row>
    <row r="68" spans="1:1" ht="24.95" customHeight="1">
      <c r="A68" s="29"/>
    </row>
    <row r="69" spans="1:1" ht="24.95" customHeight="1"/>
    <row r="70" spans="1:1" ht="24.95" customHeight="1"/>
    <row r="71" spans="1:1" ht="24.95" customHeight="1"/>
    <row r="72" spans="1:1" ht="24.95" customHeight="1"/>
    <row r="73" spans="1:1" ht="24.95" customHeight="1"/>
    <row r="74" spans="1:1" ht="24.95" customHeight="1"/>
    <row r="75" spans="1:1" ht="24.95" customHeight="1"/>
    <row r="76" spans="1:1" ht="24.95" customHeight="1"/>
    <row r="77" spans="1:1" ht="24.95" customHeight="1"/>
    <row r="78" spans="1:1" ht="24.95" customHeight="1"/>
    <row r="79" spans="1:1" ht="24.95" customHeight="1"/>
    <row r="80" spans="1:1" ht="24.95" customHeight="1"/>
    <row r="81" ht="24.95" customHeight="1"/>
    <row r="82" ht="24.95" customHeight="1"/>
    <row r="83" ht="24.95" customHeight="1"/>
    <row r="84" ht="24.95" customHeight="1"/>
    <row r="85" ht="24.95" customHeight="1"/>
    <row r="86" ht="24.95" customHeight="1"/>
    <row r="87" ht="24.95" customHeight="1"/>
    <row r="88" ht="24.95" customHeight="1"/>
    <row r="89" ht="24.95" customHeight="1"/>
    <row r="90" ht="24.95" customHeight="1"/>
    <row r="91" ht="24.95" customHeight="1"/>
    <row r="92" ht="24.95" customHeight="1"/>
    <row r="93" ht="24.95" customHeight="1"/>
    <row r="94" ht="24.95" customHeight="1"/>
    <row r="95" ht="24.95" customHeight="1"/>
    <row r="96" ht="24.95" customHeight="1"/>
    <row r="97" ht="24.95" customHeight="1"/>
    <row r="98" ht="24.95" customHeight="1"/>
    <row r="99" ht="24.95" customHeight="1"/>
    <row r="100" ht="24.95" customHeight="1"/>
    <row r="101" ht="24.95" customHeight="1"/>
    <row r="102" ht="24.95" customHeight="1"/>
    <row r="103" ht="24.95" customHeight="1"/>
    <row r="104" ht="24.95" customHeight="1"/>
    <row r="105" ht="24.95" customHeight="1"/>
    <row r="106" ht="24.95" customHeight="1"/>
    <row r="107" ht="24.95" customHeight="1"/>
    <row r="108" ht="24.95" customHeight="1"/>
    <row r="109" ht="24.95" customHeight="1"/>
    <row r="110" ht="24.95" customHeight="1"/>
    <row r="111" ht="24.95" customHeight="1"/>
    <row r="112" ht="24.95" customHeight="1"/>
    <row r="113" ht="24.95" customHeight="1"/>
    <row r="114" ht="24.95" customHeight="1"/>
    <row r="115" ht="24.95" customHeight="1"/>
    <row r="116" ht="24.95" customHeight="1"/>
    <row r="117" ht="24.95" customHeight="1"/>
    <row r="118" ht="24.95" customHeight="1"/>
    <row r="119" ht="24.95" customHeight="1"/>
    <row r="120" ht="24.95" customHeight="1"/>
    <row r="121" ht="24.95" customHeight="1"/>
    <row r="122" ht="24.95" customHeight="1"/>
    <row r="123" ht="24.95" customHeight="1"/>
    <row r="124" ht="24.95" customHeight="1"/>
    <row r="125" ht="24.95" customHeight="1"/>
    <row r="126" ht="24.95" customHeight="1"/>
    <row r="127" ht="24.95" customHeight="1"/>
    <row r="128" ht="24.95" customHeight="1"/>
    <row r="129" ht="24.95" customHeight="1"/>
    <row r="130" ht="24.95" customHeight="1"/>
    <row r="131" ht="24.95" customHeight="1"/>
    <row r="132" ht="24.95" customHeight="1"/>
    <row r="133" ht="24.95" customHeight="1"/>
    <row r="134" ht="24.95" customHeight="1"/>
    <row r="135" ht="24.95" customHeight="1"/>
    <row r="136" ht="24.95" customHeight="1"/>
    <row r="137" ht="24.95" customHeight="1"/>
  </sheetData>
  <mergeCells count="10">
    <mergeCell ref="F7:G7"/>
    <mergeCell ref="A1:K1"/>
    <mergeCell ref="J2:K2"/>
    <mergeCell ref="B6:E6"/>
    <mergeCell ref="A3:B3"/>
    <mergeCell ref="A5:K5"/>
    <mergeCell ref="C2:D2"/>
    <mergeCell ref="A2:B2"/>
    <mergeCell ref="A4:B4"/>
    <mergeCell ref="E2:I2"/>
  </mergeCells>
  <phoneticPr fontId="15"/>
  <printOptions horizontalCentered="1"/>
  <pageMargins left="0.23622047244094491" right="0.23622047244094491" top="0.74803149606299213" bottom="0.55118110236220474" header="0.31496062992125984" footer="0.31496062992125984"/>
  <pageSetup paperSize="9" scale="96" orientation="landscape" horizontalDpi="4294967293" verticalDpi="200" r:id="rId1"/>
  <colBreaks count="1" manualBreakCount="1">
    <brk id="11"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722"/>
  <sheetViews>
    <sheetView view="pageBreakPreview" topLeftCell="A28" zoomScaleNormal="100" zoomScaleSheetLayoutView="100" workbookViewId="0">
      <selection sqref="A1:M1"/>
    </sheetView>
  </sheetViews>
  <sheetFormatPr defaultRowHeight="13.5"/>
  <cols>
    <col min="1" max="1" width="11.625" customWidth="1"/>
    <col min="2" max="3" width="5.125" customWidth="1"/>
    <col min="4" max="5" width="9.625" customWidth="1"/>
    <col min="6" max="11" width="5.125" customWidth="1"/>
    <col min="12" max="12" width="11.625" customWidth="1"/>
    <col min="13" max="13" width="16.625" customWidth="1"/>
  </cols>
  <sheetData>
    <row r="1" spans="1:21" s="24" customFormat="1" ht="35.1" customHeight="1">
      <c r="A1" s="562" t="s">
        <v>1380</v>
      </c>
      <c r="B1" s="562"/>
      <c r="C1" s="562"/>
      <c r="D1" s="562"/>
      <c r="E1" s="562"/>
      <c r="F1" s="562"/>
      <c r="G1" s="562"/>
      <c r="H1" s="562"/>
      <c r="I1" s="562"/>
      <c r="J1" s="562"/>
      <c r="K1" s="562"/>
      <c r="L1" s="562"/>
      <c r="M1" s="562"/>
    </row>
    <row r="2" spans="1:21" s="24" customFormat="1" ht="24.95" customHeight="1">
      <c r="A2" s="562"/>
      <c r="B2" s="562"/>
      <c r="C2" s="562"/>
      <c r="D2" s="562"/>
      <c r="E2" s="562"/>
      <c r="F2" s="562"/>
      <c r="G2" s="562"/>
      <c r="H2" s="562"/>
      <c r="I2" s="562"/>
      <c r="J2" s="562"/>
      <c r="K2" s="562"/>
      <c r="L2" s="562"/>
      <c r="M2" s="562"/>
    </row>
    <row r="3" spans="1:21" s="24" customFormat="1" ht="24.95" customHeight="1" thickBot="1">
      <c r="A3" s="352" t="s">
        <v>1244</v>
      </c>
      <c r="B3" s="549" t="s">
        <v>1261</v>
      </c>
      <c r="C3" s="549"/>
      <c r="D3" s="549"/>
      <c r="E3" s="550" t="s">
        <v>1245</v>
      </c>
      <c r="F3" s="550"/>
      <c r="G3" s="40"/>
      <c r="H3" s="40"/>
      <c r="I3" s="40"/>
      <c r="J3" s="40"/>
      <c r="K3" s="40"/>
      <c r="L3" s="40"/>
      <c r="M3" s="40"/>
    </row>
    <row r="4" spans="1:21" s="24" customFormat="1" ht="24.95" customHeight="1" thickTop="1">
      <c r="A4" s="551"/>
      <c r="B4" s="551"/>
      <c r="C4" s="551"/>
      <c r="D4" s="551"/>
      <c r="E4" s="551"/>
      <c r="F4" s="551"/>
      <c r="G4" s="551"/>
      <c r="H4" s="551"/>
      <c r="I4" s="551"/>
      <c r="J4" s="551"/>
      <c r="K4" s="551"/>
      <c r="L4" s="551"/>
      <c r="M4" s="551"/>
    </row>
    <row r="5" spans="1:21" s="24" customFormat="1" ht="24.95" customHeight="1">
      <c r="A5" s="95" t="s">
        <v>1246</v>
      </c>
      <c r="B5" s="552"/>
      <c r="C5" s="552"/>
      <c r="D5" s="552"/>
      <c r="E5" s="558" t="s">
        <v>1251</v>
      </c>
      <c r="F5" s="559"/>
      <c r="G5" s="571"/>
      <c r="H5" s="572"/>
      <c r="I5" s="572"/>
      <c r="J5" s="572"/>
      <c r="K5" s="573"/>
      <c r="L5" s="554" t="s">
        <v>1249</v>
      </c>
      <c r="M5" s="556"/>
    </row>
    <row r="6" spans="1:21" s="24" customFormat="1" ht="24.95" customHeight="1">
      <c r="A6" s="280" t="s">
        <v>1247</v>
      </c>
      <c r="B6" s="553"/>
      <c r="C6" s="553"/>
      <c r="D6" s="553"/>
      <c r="E6" s="281" t="s">
        <v>1252</v>
      </c>
      <c r="F6" s="546"/>
      <c r="G6" s="546"/>
      <c r="H6" s="282" t="s">
        <v>1253</v>
      </c>
      <c r="I6" s="537" t="s">
        <v>1255</v>
      </c>
      <c r="J6" s="537"/>
      <c r="K6" s="95"/>
      <c r="L6" s="555"/>
      <c r="M6" s="557"/>
    </row>
    <row r="7" spans="1:21" s="24" customFormat="1" ht="24.95" customHeight="1">
      <c r="A7" s="272" t="s">
        <v>1248</v>
      </c>
      <c r="B7" s="97" t="s">
        <v>1254</v>
      </c>
      <c r="C7" s="546"/>
      <c r="D7" s="546"/>
      <c r="E7" s="560"/>
      <c r="F7" s="560"/>
      <c r="G7" s="560"/>
      <c r="H7" s="560"/>
      <c r="I7" s="560"/>
      <c r="J7" s="560"/>
      <c r="K7" s="560"/>
      <c r="L7" s="95" t="s">
        <v>1250</v>
      </c>
      <c r="M7" s="349"/>
    </row>
    <row r="8" spans="1:21" s="24" customFormat="1" ht="24.95" customHeight="1">
      <c r="A8" s="546"/>
      <c r="B8" s="546"/>
      <c r="C8" s="546"/>
      <c r="D8" s="546"/>
      <c r="E8" s="546"/>
      <c r="F8" s="546"/>
      <c r="G8" s="546"/>
      <c r="H8" s="546"/>
      <c r="I8" s="546"/>
      <c r="J8" s="546"/>
      <c r="K8" s="546"/>
      <c r="L8" s="546"/>
      <c r="M8" s="546"/>
    </row>
    <row r="9" spans="1:21" s="24" customFormat="1" ht="24.95" customHeight="1">
      <c r="A9" s="95" t="s">
        <v>1246</v>
      </c>
      <c r="B9" s="565"/>
      <c r="C9" s="566"/>
      <c r="D9" s="567"/>
      <c r="E9" s="558" t="s">
        <v>1251</v>
      </c>
      <c r="F9" s="559"/>
      <c r="G9" s="563"/>
      <c r="H9" s="546"/>
      <c r="I9" s="546"/>
      <c r="J9" s="546"/>
      <c r="K9" s="564"/>
      <c r="L9" s="554" t="s">
        <v>1249</v>
      </c>
      <c r="M9" s="556" t="str">
        <f>支部別印刷用!L2</f>
        <v>会社員</v>
      </c>
    </row>
    <row r="10" spans="1:21" s="24" customFormat="1" ht="24.95" customHeight="1">
      <c r="A10" s="280" t="s">
        <v>1247</v>
      </c>
      <c r="B10" s="563"/>
      <c r="C10" s="546"/>
      <c r="D10" s="564"/>
      <c r="E10" s="281" t="s">
        <v>1252</v>
      </c>
      <c r="F10" s="546"/>
      <c r="G10" s="546"/>
      <c r="H10" s="282" t="s">
        <v>1253</v>
      </c>
      <c r="I10" s="537"/>
      <c r="J10" s="537"/>
      <c r="K10" s="95" t="str">
        <f>支部別印刷用!J2</f>
        <v>男</v>
      </c>
      <c r="L10" s="555"/>
      <c r="M10" s="557"/>
    </row>
    <row r="11" spans="1:21" s="24" customFormat="1" ht="24.95" customHeight="1">
      <c r="A11" s="272" t="s">
        <v>1248</v>
      </c>
      <c r="B11" s="97" t="s">
        <v>1254</v>
      </c>
      <c r="C11" s="546"/>
      <c r="D11" s="546"/>
      <c r="E11" s="560"/>
      <c r="F11" s="560"/>
      <c r="G11" s="560"/>
      <c r="H11" s="560"/>
      <c r="I11" s="560"/>
      <c r="J11" s="560"/>
      <c r="K11" s="560"/>
      <c r="L11" s="95"/>
      <c r="M11" s="350"/>
      <c r="O11" s="551"/>
      <c r="P11" s="551"/>
      <c r="Q11" s="551"/>
      <c r="R11" s="551"/>
      <c r="S11" s="551"/>
      <c r="T11" s="551"/>
      <c r="U11" s="551"/>
    </row>
    <row r="12" spans="1:21" s="24" customFormat="1" ht="24.95" customHeight="1"/>
    <row r="13" spans="1:21" s="24" customFormat="1" ht="24.95" customHeight="1">
      <c r="A13" s="95" t="s">
        <v>1246</v>
      </c>
      <c r="B13" s="565"/>
      <c r="C13" s="566"/>
      <c r="D13" s="567"/>
      <c r="E13" s="558" t="s">
        <v>1251</v>
      </c>
      <c r="F13" s="559"/>
      <c r="G13" s="563"/>
      <c r="H13" s="546"/>
      <c r="I13" s="546"/>
      <c r="J13" s="546"/>
      <c r="K13" s="564"/>
      <c r="L13" s="554" t="s">
        <v>1249</v>
      </c>
      <c r="M13" s="568"/>
    </row>
    <row r="14" spans="1:21" s="24" customFormat="1" ht="24.95" customHeight="1">
      <c r="A14" s="280" t="s">
        <v>1247</v>
      </c>
      <c r="B14" s="563"/>
      <c r="C14" s="546"/>
      <c r="D14" s="564"/>
      <c r="E14" s="281" t="s">
        <v>1252</v>
      </c>
      <c r="F14" s="546"/>
      <c r="G14" s="546"/>
      <c r="H14" s="282" t="s">
        <v>1253</v>
      </c>
      <c r="I14" s="537" t="s">
        <v>1255</v>
      </c>
      <c r="J14" s="537"/>
      <c r="K14" s="95"/>
      <c r="L14" s="555"/>
      <c r="M14" s="569"/>
    </row>
    <row r="15" spans="1:21" s="24" customFormat="1" ht="24.95" customHeight="1">
      <c r="A15" s="272" t="s">
        <v>1248</v>
      </c>
      <c r="B15" s="97" t="s">
        <v>1254</v>
      </c>
      <c r="C15" s="546"/>
      <c r="D15" s="546"/>
      <c r="E15" s="560"/>
      <c r="F15" s="560"/>
      <c r="G15" s="560"/>
      <c r="H15" s="560"/>
      <c r="I15" s="560"/>
      <c r="J15" s="560"/>
      <c r="K15" s="560"/>
      <c r="L15" s="95" t="s">
        <v>1250</v>
      </c>
      <c r="M15" s="349"/>
    </row>
    <row r="16" spans="1:21" s="24" customFormat="1" ht="24.95" customHeight="1">
      <c r="A16" s="546"/>
      <c r="B16" s="546"/>
      <c r="C16" s="546"/>
      <c r="D16" s="546"/>
      <c r="E16" s="546"/>
      <c r="F16" s="546"/>
      <c r="G16" s="546"/>
      <c r="H16" s="546"/>
      <c r="I16" s="546"/>
      <c r="J16" s="546"/>
      <c r="K16" s="546"/>
      <c r="L16" s="546"/>
      <c r="M16" s="546"/>
    </row>
    <row r="17" spans="1:13" s="24" customFormat="1" ht="24.95" customHeight="1">
      <c r="A17" s="95" t="s">
        <v>1246</v>
      </c>
      <c r="B17" s="552"/>
      <c r="C17" s="552"/>
      <c r="D17" s="552"/>
      <c r="E17" s="558" t="s">
        <v>1251</v>
      </c>
      <c r="F17" s="559"/>
      <c r="G17" s="553"/>
      <c r="H17" s="553"/>
      <c r="I17" s="553"/>
      <c r="J17" s="553"/>
      <c r="K17" s="553"/>
      <c r="L17" s="554" t="s">
        <v>1249</v>
      </c>
      <c r="M17" s="556"/>
    </row>
    <row r="18" spans="1:13" s="24" customFormat="1" ht="24.95" customHeight="1">
      <c r="A18" s="280" t="s">
        <v>1247</v>
      </c>
      <c r="B18" s="553"/>
      <c r="C18" s="553"/>
      <c r="D18" s="553"/>
      <c r="E18" s="281" t="s">
        <v>1252</v>
      </c>
      <c r="F18" s="546"/>
      <c r="G18" s="546"/>
      <c r="H18" s="282" t="s">
        <v>1253</v>
      </c>
      <c r="I18" s="537" t="s">
        <v>1255</v>
      </c>
      <c r="J18" s="537"/>
      <c r="K18" s="95"/>
      <c r="L18" s="555"/>
      <c r="M18" s="557"/>
    </row>
    <row r="19" spans="1:13" s="24" customFormat="1" ht="24.95" customHeight="1">
      <c r="A19" s="272" t="s">
        <v>1248</v>
      </c>
      <c r="B19" s="97" t="s">
        <v>1254</v>
      </c>
      <c r="C19" s="546"/>
      <c r="D19" s="546"/>
      <c r="E19" s="560"/>
      <c r="F19" s="560"/>
      <c r="G19" s="560"/>
      <c r="H19" s="560"/>
      <c r="I19" s="560"/>
      <c r="J19" s="560"/>
      <c r="K19" s="560"/>
      <c r="L19" s="95" t="s">
        <v>1250</v>
      </c>
      <c r="M19" s="349"/>
    </row>
    <row r="20" spans="1:13" s="24" customFormat="1" ht="24.95" customHeight="1">
      <c r="A20" s="546"/>
      <c r="B20" s="546"/>
      <c r="C20" s="546"/>
      <c r="D20" s="546"/>
      <c r="E20" s="546"/>
      <c r="F20" s="546"/>
      <c r="G20" s="546"/>
      <c r="H20" s="546"/>
      <c r="I20" s="546"/>
      <c r="J20" s="546"/>
      <c r="K20" s="546"/>
      <c r="L20" s="546"/>
      <c r="M20" s="546"/>
    </row>
    <row r="21" spans="1:13" s="24" customFormat="1" ht="24.95" customHeight="1">
      <c r="A21" s="95" t="s">
        <v>1246</v>
      </c>
      <c r="B21" s="552"/>
      <c r="C21" s="552"/>
      <c r="D21" s="552"/>
      <c r="E21" s="558" t="s">
        <v>1251</v>
      </c>
      <c r="F21" s="559"/>
      <c r="G21" s="553"/>
      <c r="H21" s="553"/>
      <c r="I21" s="553"/>
      <c r="J21" s="553"/>
      <c r="K21" s="553"/>
      <c r="L21" s="554" t="s">
        <v>1249</v>
      </c>
      <c r="M21" s="556"/>
    </row>
    <row r="22" spans="1:13" s="24" customFormat="1" ht="24.95" customHeight="1">
      <c r="A22" s="280" t="s">
        <v>1247</v>
      </c>
      <c r="B22" s="553"/>
      <c r="C22" s="553"/>
      <c r="D22" s="553"/>
      <c r="E22" s="281" t="s">
        <v>1252</v>
      </c>
      <c r="F22" s="546" t="s">
        <v>1262</v>
      </c>
      <c r="G22" s="546"/>
      <c r="H22" s="282" t="s">
        <v>1253</v>
      </c>
      <c r="I22" s="537" t="s">
        <v>1255</v>
      </c>
      <c r="J22" s="537"/>
      <c r="K22" s="95"/>
      <c r="L22" s="555"/>
      <c r="M22" s="557"/>
    </row>
    <row r="23" spans="1:13" s="24" customFormat="1" ht="24.95" customHeight="1">
      <c r="A23" s="272" t="s">
        <v>1248</v>
      </c>
      <c r="B23" s="97" t="s">
        <v>1254</v>
      </c>
      <c r="C23" s="546"/>
      <c r="D23" s="546"/>
      <c r="E23" s="560"/>
      <c r="F23" s="560"/>
      <c r="G23" s="560"/>
      <c r="H23" s="560"/>
      <c r="I23" s="560"/>
      <c r="J23" s="560"/>
      <c r="K23" s="560"/>
      <c r="L23" s="95" t="s">
        <v>1250</v>
      </c>
      <c r="M23" s="349"/>
    </row>
    <row r="24" spans="1:13" s="24" customFormat="1" ht="24.95" customHeight="1">
      <c r="A24" s="546"/>
      <c r="B24" s="546"/>
      <c r="C24" s="546"/>
      <c r="D24" s="546"/>
      <c r="E24" s="546"/>
      <c r="F24" s="546"/>
      <c r="G24" s="546"/>
      <c r="H24" s="546"/>
      <c r="I24" s="546"/>
      <c r="J24" s="546"/>
      <c r="K24" s="546"/>
      <c r="L24" s="546"/>
      <c r="M24" s="546"/>
    </row>
    <row r="25" spans="1:13" s="24" customFormat="1" ht="24.95" customHeight="1">
      <c r="A25" s="95" t="s">
        <v>1246</v>
      </c>
      <c r="B25" s="552" t="str">
        <f>支部別印刷用!C5</f>
        <v>エンドウ　ジュン</v>
      </c>
      <c r="C25" s="552"/>
      <c r="D25" s="552"/>
      <c r="E25" s="558" t="s">
        <v>1251</v>
      </c>
      <c r="F25" s="559"/>
      <c r="G25" s="553"/>
      <c r="H25" s="553"/>
      <c r="I25" s="553"/>
      <c r="J25" s="553"/>
      <c r="K25" s="553"/>
      <c r="L25" s="554" t="s">
        <v>1249</v>
      </c>
      <c r="M25" s="556"/>
    </row>
    <row r="26" spans="1:13" s="24" customFormat="1" ht="24.95" customHeight="1">
      <c r="A26" s="280" t="s">
        <v>1247</v>
      </c>
      <c r="B26" s="553"/>
      <c r="C26" s="553"/>
      <c r="D26" s="553"/>
      <c r="E26" s="281" t="s">
        <v>1252</v>
      </c>
      <c r="F26" s="546"/>
      <c r="G26" s="546"/>
      <c r="H26" s="282" t="s">
        <v>1253</v>
      </c>
      <c r="I26" s="537" t="s">
        <v>1255</v>
      </c>
      <c r="J26" s="537"/>
      <c r="K26" s="95"/>
      <c r="L26" s="555"/>
      <c r="M26" s="557"/>
    </row>
    <row r="27" spans="1:13" s="24" customFormat="1" ht="24.95" customHeight="1">
      <c r="A27" s="272" t="s">
        <v>1248</v>
      </c>
      <c r="B27" s="97"/>
      <c r="C27" s="546"/>
      <c r="D27" s="546"/>
      <c r="E27" s="560"/>
      <c r="F27" s="560"/>
      <c r="G27" s="560"/>
      <c r="H27" s="560"/>
      <c r="I27" s="560"/>
      <c r="J27" s="560"/>
      <c r="K27" s="560"/>
      <c r="L27" s="95" t="s">
        <v>1250</v>
      </c>
      <c r="M27" s="349"/>
    </row>
    <row r="28" spans="1:13" s="24" customFormat="1" ht="24.95" customHeight="1">
      <c r="A28" s="546"/>
      <c r="B28" s="546"/>
      <c r="C28" s="546"/>
      <c r="D28" s="546"/>
      <c r="E28" s="546"/>
      <c r="F28" s="546"/>
      <c r="G28" s="546"/>
      <c r="H28" s="546"/>
      <c r="I28" s="546"/>
      <c r="J28" s="546"/>
      <c r="K28" s="546"/>
      <c r="L28" s="546"/>
      <c r="M28" s="546"/>
    </row>
    <row r="29" spans="1:13" s="24" customFormat="1" ht="24.95" customHeight="1">
      <c r="A29" s="95" t="s">
        <v>1246</v>
      </c>
      <c r="B29" s="552"/>
      <c r="C29" s="552"/>
      <c r="D29" s="552"/>
      <c r="E29" s="558" t="s">
        <v>1251</v>
      </c>
      <c r="F29" s="559"/>
      <c r="G29" s="553"/>
      <c r="H29" s="553"/>
      <c r="I29" s="553"/>
      <c r="J29" s="553"/>
      <c r="K29" s="553"/>
      <c r="L29" s="554" t="s">
        <v>1249</v>
      </c>
      <c r="M29" s="556" t="str">
        <f>支部別印刷用!L6</f>
        <v>教員</v>
      </c>
    </row>
    <row r="30" spans="1:13" s="24" customFormat="1" ht="24.95" customHeight="1">
      <c r="A30" s="280" t="s">
        <v>1247</v>
      </c>
      <c r="B30" s="553"/>
      <c r="C30" s="553"/>
      <c r="D30" s="553"/>
      <c r="E30" s="281" t="s">
        <v>1252</v>
      </c>
      <c r="F30" s="546" t="s">
        <v>1263</v>
      </c>
      <c r="G30" s="546"/>
      <c r="H30" s="282" t="s">
        <v>1253</v>
      </c>
      <c r="I30" s="537" t="s">
        <v>1255</v>
      </c>
      <c r="J30" s="537"/>
      <c r="K30" s="95" t="str">
        <f>支部別印刷用!J6</f>
        <v>男</v>
      </c>
      <c r="L30" s="555"/>
      <c r="M30" s="557"/>
    </row>
    <row r="31" spans="1:13" s="24" customFormat="1" ht="24.95" customHeight="1">
      <c r="A31" s="272" t="s">
        <v>1248</v>
      </c>
      <c r="B31" s="97" t="s">
        <v>1254</v>
      </c>
      <c r="C31" s="546"/>
      <c r="D31" s="546"/>
      <c r="E31" s="560"/>
      <c r="F31" s="560"/>
      <c r="G31" s="560"/>
      <c r="H31" s="560"/>
      <c r="I31" s="560"/>
      <c r="J31" s="560"/>
      <c r="K31" s="560"/>
      <c r="L31" s="95" t="s">
        <v>1250</v>
      </c>
      <c r="M31" s="349"/>
    </row>
    <row r="32" spans="1:13" s="24" customFormat="1" ht="24.95" customHeight="1">
      <c r="A32" s="546"/>
      <c r="B32" s="546"/>
      <c r="C32" s="546"/>
      <c r="D32" s="546"/>
      <c r="E32" s="546"/>
      <c r="F32" s="546"/>
      <c r="G32" s="546"/>
      <c r="H32" s="546"/>
      <c r="I32" s="546"/>
      <c r="J32" s="546"/>
      <c r="K32" s="546"/>
      <c r="L32" s="546"/>
      <c r="M32" s="546"/>
    </row>
    <row r="33" spans="1:13" s="24" customFormat="1" ht="24.95" customHeight="1">
      <c r="A33" s="95" t="s">
        <v>1246</v>
      </c>
      <c r="B33" s="552" t="str">
        <f>支部別印刷用!C7</f>
        <v>オビ　シュンスケ</v>
      </c>
      <c r="C33" s="552"/>
      <c r="D33" s="552"/>
      <c r="E33" s="558" t="s">
        <v>1251</v>
      </c>
      <c r="F33" s="559"/>
      <c r="G33" s="553"/>
      <c r="H33" s="553"/>
      <c r="I33" s="553"/>
      <c r="J33" s="553"/>
      <c r="K33" s="553"/>
      <c r="L33" s="554" t="s">
        <v>1249</v>
      </c>
      <c r="M33" s="556" t="str">
        <f>支部別印刷用!L7</f>
        <v>教員</v>
      </c>
    </row>
    <row r="34" spans="1:13" s="24" customFormat="1" ht="24.95" customHeight="1">
      <c r="A34" s="280" t="s">
        <v>1247</v>
      </c>
      <c r="B34" s="553"/>
      <c r="C34" s="553"/>
      <c r="D34" s="553"/>
      <c r="E34" s="281" t="s">
        <v>1252</v>
      </c>
      <c r="F34" s="546"/>
      <c r="G34" s="546"/>
      <c r="H34" s="282" t="s">
        <v>1253</v>
      </c>
      <c r="I34" s="537" t="s">
        <v>1255</v>
      </c>
      <c r="J34" s="537"/>
      <c r="K34" s="95"/>
      <c r="L34" s="555"/>
      <c r="M34" s="557"/>
    </row>
    <row r="35" spans="1:13" s="24" customFormat="1" ht="24.95" customHeight="1">
      <c r="A35" s="272" t="s">
        <v>1248</v>
      </c>
      <c r="B35" s="97" t="s">
        <v>1254</v>
      </c>
      <c r="C35" s="546"/>
      <c r="D35" s="546"/>
      <c r="E35" s="560"/>
      <c r="F35" s="560"/>
      <c r="G35" s="560"/>
      <c r="H35" s="560"/>
      <c r="I35" s="560"/>
      <c r="J35" s="560"/>
      <c r="K35" s="560"/>
      <c r="L35" s="95" t="s">
        <v>1250</v>
      </c>
      <c r="M35" s="349"/>
    </row>
    <row r="36" spans="1:13" s="24" customFormat="1" ht="24.95" customHeight="1">
      <c r="A36" s="546"/>
      <c r="B36" s="546"/>
      <c r="C36" s="546"/>
      <c r="D36" s="546"/>
      <c r="E36" s="546"/>
      <c r="F36" s="546"/>
      <c r="G36" s="546"/>
      <c r="H36" s="546"/>
      <c r="I36" s="546"/>
      <c r="J36" s="546"/>
      <c r="K36" s="546"/>
      <c r="L36" s="546"/>
      <c r="M36" s="546"/>
    </row>
    <row r="37" spans="1:13" s="24" customFormat="1" ht="24.95" customHeight="1">
      <c r="A37" s="95" t="s">
        <v>1246</v>
      </c>
      <c r="B37" s="552"/>
      <c r="C37" s="552"/>
      <c r="D37" s="552"/>
      <c r="E37" s="558" t="s">
        <v>1251</v>
      </c>
      <c r="F37" s="559"/>
      <c r="G37" s="553"/>
      <c r="H37" s="553"/>
      <c r="I37" s="553"/>
      <c r="J37" s="553"/>
      <c r="K37" s="553"/>
      <c r="L37" s="554" t="s">
        <v>1249</v>
      </c>
      <c r="M37" s="556"/>
    </row>
    <row r="38" spans="1:13" s="24" customFormat="1" ht="24.95" customHeight="1">
      <c r="A38" s="280" t="s">
        <v>1247</v>
      </c>
      <c r="B38" s="553"/>
      <c r="C38" s="553"/>
      <c r="D38" s="553"/>
      <c r="E38" s="281" t="s">
        <v>1252</v>
      </c>
      <c r="F38" s="546"/>
      <c r="G38" s="546"/>
      <c r="H38" s="282" t="s">
        <v>1253</v>
      </c>
      <c r="I38" s="558"/>
      <c r="J38" s="561"/>
      <c r="K38" s="205"/>
      <c r="L38" s="555"/>
      <c r="M38" s="557"/>
    </row>
    <row r="39" spans="1:13" s="24" customFormat="1" ht="24.95" customHeight="1">
      <c r="A39" s="272" t="s">
        <v>1248</v>
      </c>
      <c r="B39" s="97" t="s">
        <v>1254</v>
      </c>
      <c r="C39" s="546"/>
      <c r="D39" s="546"/>
      <c r="E39" s="560"/>
      <c r="F39" s="560"/>
      <c r="G39" s="560"/>
      <c r="H39" s="560"/>
      <c r="I39" s="560"/>
      <c r="J39" s="560"/>
      <c r="K39" s="560"/>
      <c r="L39" s="95" t="s">
        <v>1250</v>
      </c>
      <c r="M39" s="350"/>
    </row>
    <row r="40" spans="1:13" s="24" customFormat="1" ht="24.95" customHeight="1">
      <c r="A40" s="546"/>
      <c r="B40" s="546"/>
      <c r="C40" s="546"/>
      <c r="D40" s="546"/>
      <c r="E40" s="546"/>
      <c r="F40" s="546"/>
      <c r="G40" s="546"/>
      <c r="H40" s="546"/>
      <c r="I40" s="546"/>
      <c r="J40" s="546"/>
      <c r="K40" s="546"/>
      <c r="L40" s="546"/>
      <c r="M40" s="546"/>
    </row>
    <row r="41" spans="1:13" s="24" customFormat="1" ht="24.95" customHeight="1">
      <c r="A41" s="95" t="s">
        <v>1246</v>
      </c>
      <c r="B41" s="552"/>
      <c r="C41" s="552"/>
      <c r="D41" s="552"/>
      <c r="E41" s="558" t="s">
        <v>1251</v>
      </c>
      <c r="F41" s="559"/>
      <c r="G41" s="553"/>
      <c r="H41" s="553"/>
      <c r="I41" s="553"/>
      <c r="J41" s="553"/>
      <c r="K41" s="553"/>
      <c r="L41" s="554" t="s">
        <v>1249</v>
      </c>
      <c r="M41" s="556"/>
    </row>
    <row r="42" spans="1:13" s="24" customFormat="1" ht="24.95" customHeight="1">
      <c r="A42" s="280" t="s">
        <v>1247</v>
      </c>
      <c r="B42" s="553"/>
      <c r="C42" s="553"/>
      <c r="D42" s="553"/>
      <c r="E42" s="281" t="s">
        <v>1252</v>
      </c>
      <c r="F42" s="546"/>
      <c r="G42" s="546"/>
      <c r="H42" s="282" t="s">
        <v>1253</v>
      </c>
      <c r="I42" s="537" t="s">
        <v>1255</v>
      </c>
      <c r="J42" s="537"/>
      <c r="K42" s="95"/>
      <c r="L42" s="555"/>
      <c r="M42" s="557"/>
    </row>
    <row r="43" spans="1:13" s="24" customFormat="1" ht="24.95" customHeight="1">
      <c r="A43" s="272" t="s">
        <v>1248</v>
      </c>
      <c r="B43" s="97" t="s">
        <v>1254</v>
      </c>
      <c r="C43" s="546"/>
      <c r="D43" s="546"/>
      <c r="E43" s="560"/>
      <c r="F43" s="560"/>
      <c r="G43" s="560"/>
      <c r="H43" s="560"/>
      <c r="I43" s="560"/>
      <c r="J43" s="560"/>
      <c r="K43" s="560"/>
      <c r="L43" s="95" t="s">
        <v>1250</v>
      </c>
      <c r="M43" s="349"/>
    </row>
    <row r="44" spans="1:13" s="24" customFormat="1" ht="24.95" customHeight="1">
      <c r="A44" s="546"/>
      <c r="B44" s="546"/>
      <c r="C44" s="546"/>
      <c r="D44" s="546"/>
      <c r="E44" s="546"/>
      <c r="F44" s="546"/>
      <c r="G44" s="546"/>
      <c r="H44" s="546"/>
      <c r="I44" s="546"/>
      <c r="J44" s="546"/>
      <c r="K44" s="546"/>
      <c r="L44" s="546"/>
      <c r="M44" s="546"/>
    </row>
    <row r="45" spans="1:13" s="24" customFormat="1" ht="24.95" customHeight="1">
      <c r="A45" s="95" t="s">
        <v>1246</v>
      </c>
      <c r="B45" s="552"/>
      <c r="C45" s="552"/>
      <c r="D45" s="552"/>
      <c r="E45" s="558" t="s">
        <v>1251</v>
      </c>
      <c r="F45" s="559"/>
      <c r="G45" s="553"/>
      <c r="H45" s="553"/>
      <c r="I45" s="553"/>
      <c r="J45" s="553"/>
      <c r="K45" s="553"/>
      <c r="L45" s="554" t="s">
        <v>1249</v>
      </c>
      <c r="M45" s="556"/>
    </row>
    <row r="46" spans="1:13" s="24" customFormat="1" ht="24.95" customHeight="1">
      <c r="A46" s="280" t="s">
        <v>1247</v>
      </c>
      <c r="B46" s="553"/>
      <c r="C46" s="553"/>
      <c r="D46" s="553"/>
      <c r="E46" s="281" t="s">
        <v>1252</v>
      </c>
      <c r="F46" s="546"/>
      <c r="G46" s="546"/>
      <c r="H46" s="282" t="s">
        <v>1253</v>
      </c>
      <c r="I46" s="537" t="s">
        <v>1255</v>
      </c>
      <c r="J46" s="537"/>
      <c r="K46" s="95"/>
      <c r="L46" s="555"/>
      <c r="M46" s="557"/>
    </row>
    <row r="47" spans="1:13" s="24" customFormat="1" ht="24.95" customHeight="1">
      <c r="A47" s="272" t="s">
        <v>1248</v>
      </c>
      <c r="B47" s="97" t="s">
        <v>1254</v>
      </c>
      <c r="C47" s="546"/>
      <c r="D47" s="546"/>
      <c r="E47" s="560"/>
      <c r="F47" s="560"/>
      <c r="G47" s="560"/>
      <c r="H47" s="560"/>
      <c r="I47" s="560"/>
      <c r="J47" s="560"/>
      <c r="K47" s="560"/>
      <c r="L47" s="95" t="s">
        <v>1250</v>
      </c>
      <c r="M47" s="349"/>
    </row>
    <row r="48" spans="1:13" s="24" customFormat="1" ht="24.95" customHeight="1">
      <c r="A48" s="546"/>
      <c r="B48" s="546"/>
      <c r="C48" s="546"/>
      <c r="D48" s="546"/>
      <c r="E48" s="546"/>
      <c r="F48" s="546"/>
      <c r="G48" s="546"/>
      <c r="H48" s="546"/>
      <c r="I48" s="546"/>
      <c r="J48" s="546"/>
      <c r="K48" s="546"/>
      <c r="L48" s="546"/>
      <c r="M48" s="546"/>
    </row>
    <row r="49" spans="1:13" s="24" customFormat="1" ht="24.95" customHeight="1">
      <c r="A49" s="95" t="s">
        <v>1246</v>
      </c>
      <c r="B49" s="552"/>
      <c r="C49" s="552"/>
      <c r="D49" s="552"/>
      <c r="E49" s="558" t="s">
        <v>1251</v>
      </c>
      <c r="F49" s="559"/>
      <c r="G49" s="570"/>
      <c r="H49" s="553"/>
      <c r="I49" s="553"/>
      <c r="J49" s="553"/>
      <c r="K49" s="553"/>
      <c r="L49" s="554" t="s">
        <v>1249</v>
      </c>
      <c r="M49" s="556"/>
    </row>
    <row r="50" spans="1:13" s="24" customFormat="1" ht="24.95" customHeight="1">
      <c r="A50" s="280" t="s">
        <v>1247</v>
      </c>
      <c r="B50" s="553"/>
      <c r="C50" s="553"/>
      <c r="D50" s="553"/>
      <c r="E50" s="281" t="s">
        <v>1252</v>
      </c>
      <c r="F50" s="546"/>
      <c r="G50" s="546"/>
      <c r="H50" s="282" t="s">
        <v>1253</v>
      </c>
      <c r="I50" s="537" t="s">
        <v>1255</v>
      </c>
      <c r="J50" s="537"/>
      <c r="K50" s="95"/>
      <c r="L50" s="555"/>
      <c r="M50" s="557"/>
    </row>
    <row r="51" spans="1:13" s="24" customFormat="1" ht="24.95" customHeight="1">
      <c r="A51" s="272" t="s">
        <v>1248</v>
      </c>
      <c r="B51" s="97" t="s">
        <v>1254</v>
      </c>
      <c r="C51" s="546"/>
      <c r="D51" s="546"/>
      <c r="E51" s="560"/>
      <c r="F51" s="560"/>
      <c r="G51" s="560"/>
      <c r="H51" s="560"/>
      <c r="I51" s="560"/>
      <c r="J51" s="560"/>
      <c r="K51" s="560"/>
      <c r="L51" s="95" t="s">
        <v>1250</v>
      </c>
      <c r="M51" s="349"/>
    </row>
    <row r="52" spans="1:13" s="24" customFormat="1" ht="24.95" customHeight="1">
      <c r="A52" s="546"/>
      <c r="B52" s="546"/>
      <c r="C52" s="546"/>
      <c r="D52" s="546"/>
      <c r="E52" s="546"/>
      <c r="F52" s="546"/>
      <c r="G52" s="546"/>
      <c r="H52" s="546"/>
      <c r="I52" s="546"/>
      <c r="J52" s="546"/>
      <c r="K52" s="546"/>
      <c r="L52" s="546"/>
      <c r="M52" s="546"/>
    </row>
    <row r="53" spans="1:13" s="24" customFormat="1" ht="24.95" customHeight="1">
      <c r="A53" s="95" t="s">
        <v>1246</v>
      </c>
      <c r="B53" s="552"/>
      <c r="C53" s="552"/>
      <c r="D53" s="552"/>
      <c r="E53" s="558" t="s">
        <v>1251</v>
      </c>
      <c r="F53" s="559"/>
      <c r="G53" s="553"/>
      <c r="H53" s="553"/>
      <c r="I53" s="553"/>
      <c r="J53" s="553"/>
      <c r="K53" s="553"/>
      <c r="L53" s="554" t="s">
        <v>1249</v>
      </c>
      <c r="M53" s="556"/>
    </row>
    <row r="54" spans="1:13" s="24" customFormat="1" ht="24.95" customHeight="1">
      <c r="A54" s="280" t="s">
        <v>1247</v>
      </c>
      <c r="B54" s="553"/>
      <c r="C54" s="553"/>
      <c r="D54" s="553"/>
      <c r="E54" s="281" t="s">
        <v>1252</v>
      </c>
      <c r="F54" s="546"/>
      <c r="G54" s="546"/>
      <c r="H54" s="282" t="s">
        <v>1253</v>
      </c>
      <c r="I54" s="537" t="s">
        <v>1255</v>
      </c>
      <c r="J54" s="537"/>
      <c r="K54" s="95"/>
      <c r="L54" s="555"/>
      <c r="M54" s="557"/>
    </row>
    <row r="55" spans="1:13" s="24" customFormat="1" ht="24.95" customHeight="1">
      <c r="A55" s="272" t="s">
        <v>1248</v>
      </c>
      <c r="B55" s="97" t="s">
        <v>1254</v>
      </c>
      <c r="C55" s="546"/>
      <c r="D55" s="546"/>
      <c r="E55" s="560"/>
      <c r="F55" s="560"/>
      <c r="G55" s="560"/>
      <c r="H55" s="560"/>
      <c r="I55" s="560"/>
      <c r="J55" s="560"/>
      <c r="K55" s="560"/>
      <c r="L55" s="98" t="s">
        <v>1250</v>
      </c>
      <c r="M55" s="349"/>
    </row>
    <row r="56" spans="1:13" s="24" customFormat="1" ht="24.95" customHeight="1">
      <c r="A56" s="546"/>
      <c r="B56" s="546"/>
      <c r="C56" s="546"/>
      <c r="D56" s="546"/>
      <c r="E56" s="546"/>
      <c r="F56" s="546"/>
      <c r="G56" s="546"/>
      <c r="H56" s="546"/>
      <c r="I56" s="546"/>
      <c r="J56" s="546"/>
      <c r="K56" s="546"/>
      <c r="L56" s="546"/>
      <c r="M56" s="546"/>
    </row>
    <row r="57" spans="1:13" s="24" customFormat="1" ht="24.95" customHeight="1">
      <c r="A57" s="95" t="s">
        <v>1246</v>
      </c>
      <c r="B57" s="552"/>
      <c r="C57" s="552"/>
      <c r="D57" s="552"/>
      <c r="E57" s="558" t="s">
        <v>1251</v>
      </c>
      <c r="F57" s="559"/>
      <c r="G57" s="553"/>
      <c r="H57" s="553"/>
      <c r="I57" s="553"/>
      <c r="J57" s="553"/>
      <c r="K57" s="553"/>
      <c r="L57" s="554" t="s">
        <v>1249</v>
      </c>
      <c r="M57" s="556"/>
    </row>
    <row r="58" spans="1:13" s="24" customFormat="1" ht="24.95" customHeight="1">
      <c r="A58" s="280" t="s">
        <v>1247</v>
      </c>
      <c r="B58" s="553"/>
      <c r="C58" s="553"/>
      <c r="D58" s="553"/>
      <c r="E58" s="281" t="s">
        <v>1252</v>
      </c>
      <c r="F58" s="546"/>
      <c r="G58" s="546"/>
      <c r="H58" s="282" t="s">
        <v>1253</v>
      </c>
      <c r="I58" s="558" t="s">
        <v>1255</v>
      </c>
      <c r="J58" s="561"/>
      <c r="K58" s="95"/>
      <c r="L58" s="555"/>
      <c r="M58" s="557"/>
    </row>
    <row r="59" spans="1:13" s="24" customFormat="1" ht="24.95" customHeight="1">
      <c r="A59" s="272" t="s">
        <v>1248</v>
      </c>
      <c r="B59" s="97" t="s">
        <v>1254</v>
      </c>
      <c r="C59" s="546"/>
      <c r="D59" s="546"/>
      <c r="E59" s="560"/>
      <c r="F59" s="560"/>
      <c r="G59" s="560"/>
      <c r="H59" s="560"/>
      <c r="I59" s="560"/>
      <c r="J59" s="560"/>
      <c r="K59" s="560"/>
      <c r="L59" s="95" t="s">
        <v>1250</v>
      </c>
      <c r="M59" s="349"/>
    </row>
    <row r="60" spans="1:13" s="24" customFormat="1" ht="24.95" customHeight="1">
      <c r="A60" s="546"/>
      <c r="B60" s="546"/>
      <c r="C60" s="546"/>
      <c r="D60" s="546"/>
      <c r="E60" s="546"/>
      <c r="F60" s="546"/>
      <c r="G60" s="546"/>
      <c r="H60" s="546"/>
      <c r="I60" s="546"/>
      <c r="J60" s="546"/>
      <c r="K60" s="546"/>
      <c r="L60" s="546"/>
      <c r="M60" s="546"/>
    </row>
    <row r="61" spans="1:13" s="24" customFormat="1" ht="24.95" customHeight="1">
      <c r="A61" s="95" t="s">
        <v>1246</v>
      </c>
      <c r="B61" s="552"/>
      <c r="C61" s="552"/>
      <c r="D61" s="552"/>
      <c r="E61" s="558" t="s">
        <v>1251</v>
      </c>
      <c r="F61" s="559"/>
      <c r="G61" s="553"/>
      <c r="H61" s="553"/>
      <c r="I61" s="553"/>
      <c r="J61" s="553"/>
      <c r="K61" s="553"/>
      <c r="L61" s="554" t="s">
        <v>1249</v>
      </c>
      <c r="M61" s="556"/>
    </row>
    <row r="62" spans="1:13" s="24" customFormat="1" ht="24.95" customHeight="1">
      <c r="A62" s="280" t="s">
        <v>1247</v>
      </c>
      <c r="B62" s="553"/>
      <c r="C62" s="553"/>
      <c r="D62" s="553"/>
      <c r="E62" s="281" t="s">
        <v>1252</v>
      </c>
      <c r="F62" s="546"/>
      <c r="G62" s="546"/>
      <c r="H62" s="282" t="s">
        <v>1253</v>
      </c>
      <c r="I62" s="558" t="s">
        <v>1255</v>
      </c>
      <c r="J62" s="561"/>
      <c r="K62" s="95"/>
      <c r="L62" s="555"/>
      <c r="M62" s="557"/>
    </row>
    <row r="63" spans="1:13" s="24" customFormat="1" ht="24.95" customHeight="1">
      <c r="A63" s="272" t="s">
        <v>1248</v>
      </c>
      <c r="B63" s="97" t="s">
        <v>1254</v>
      </c>
      <c r="C63" s="546"/>
      <c r="D63" s="546"/>
      <c r="E63" s="574"/>
      <c r="F63" s="574"/>
      <c r="G63" s="574"/>
      <c r="H63" s="574"/>
      <c r="I63" s="574"/>
      <c r="J63" s="574"/>
      <c r="K63" s="574"/>
      <c r="L63" s="95" t="s">
        <v>1250</v>
      </c>
      <c r="M63" s="349"/>
    </row>
    <row r="64" spans="1:13" s="24" customFormat="1" ht="24.95" customHeight="1">
      <c r="A64" s="546"/>
      <c r="B64" s="546"/>
      <c r="C64" s="546"/>
      <c r="D64" s="546"/>
      <c r="E64" s="546"/>
      <c r="F64" s="546"/>
      <c r="G64" s="546"/>
      <c r="H64" s="546"/>
      <c r="I64" s="546"/>
      <c r="J64" s="546"/>
      <c r="K64" s="546"/>
      <c r="L64" s="546"/>
      <c r="M64" s="546"/>
    </row>
    <row r="65" spans="1:13" s="24" customFormat="1" ht="24.95" customHeight="1">
      <c r="A65" s="95" t="s">
        <v>1246</v>
      </c>
      <c r="B65" s="552"/>
      <c r="C65" s="552"/>
      <c r="D65" s="552"/>
      <c r="E65" s="558" t="s">
        <v>1251</v>
      </c>
      <c r="F65" s="559"/>
      <c r="G65" s="553"/>
      <c r="H65" s="553"/>
      <c r="I65" s="553"/>
      <c r="J65" s="553"/>
      <c r="K65" s="553"/>
      <c r="L65" s="554" t="s">
        <v>1249</v>
      </c>
      <c r="M65" s="556"/>
    </row>
    <row r="66" spans="1:13" s="24" customFormat="1" ht="24.95" customHeight="1">
      <c r="A66" s="280" t="s">
        <v>1247</v>
      </c>
      <c r="B66" s="553"/>
      <c r="C66" s="553"/>
      <c r="D66" s="553"/>
      <c r="E66" s="281" t="s">
        <v>1252</v>
      </c>
      <c r="F66" s="546"/>
      <c r="G66" s="546"/>
      <c r="H66" s="282" t="s">
        <v>1253</v>
      </c>
      <c r="I66" s="558" t="s">
        <v>1255</v>
      </c>
      <c r="J66" s="561"/>
      <c r="K66" s="95"/>
      <c r="L66" s="555"/>
      <c r="M66" s="557"/>
    </row>
    <row r="67" spans="1:13" s="24" customFormat="1" ht="24.95" customHeight="1">
      <c r="A67" s="272" t="s">
        <v>1248</v>
      </c>
      <c r="B67" s="97" t="s">
        <v>1254</v>
      </c>
      <c r="C67" s="546"/>
      <c r="D67" s="546"/>
      <c r="E67" s="560"/>
      <c r="F67" s="560"/>
      <c r="G67" s="560"/>
      <c r="H67" s="560"/>
      <c r="I67" s="560"/>
      <c r="J67" s="560"/>
      <c r="K67" s="560"/>
      <c r="L67" s="95" t="s">
        <v>1250</v>
      </c>
      <c r="M67" s="349"/>
    </row>
    <row r="68" spans="1:13" s="24" customFormat="1" ht="24.95" customHeight="1"/>
    <row r="69" spans="1:13" s="24" customFormat="1" ht="24.95" customHeight="1">
      <c r="A69" s="95" t="s">
        <v>1246</v>
      </c>
      <c r="B69" s="552"/>
      <c r="C69" s="552"/>
      <c r="D69" s="552"/>
      <c r="E69" s="558" t="s">
        <v>1251</v>
      </c>
      <c r="F69" s="559"/>
      <c r="G69" s="553"/>
      <c r="H69" s="553"/>
      <c r="I69" s="553"/>
      <c r="J69" s="553"/>
      <c r="K69" s="553"/>
      <c r="L69" s="554" t="s">
        <v>1249</v>
      </c>
      <c r="M69" s="556"/>
    </row>
    <row r="70" spans="1:13" s="24" customFormat="1" ht="24.95" customHeight="1">
      <c r="A70" s="280" t="s">
        <v>1247</v>
      </c>
      <c r="B70" s="553"/>
      <c r="C70" s="553"/>
      <c r="D70" s="553"/>
      <c r="E70" s="281" t="s">
        <v>1252</v>
      </c>
      <c r="F70" s="546"/>
      <c r="G70" s="546"/>
      <c r="H70" s="282" t="s">
        <v>1253</v>
      </c>
      <c r="I70" s="558" t="s">
        <v>1255</v>
      </c>
      <c r="J70" s="561"/>
      <c r="K70" s="95"/>
      <c r="L70" s="555"/>
      <c r="M70" s="557"/>
    </row>
    <row r="71" spans="1:13" s="24" customFormat="1" ht="24.95" customHeight="1">
      <c r="A71" s="272" t="s">
        <v>1248</v>
      </c>
      <c r="B71" s="97" t="s">
        <v>1254</v>
      </c>
      <c r="C71" s="546"/>
      <c r="D71" s="546"/>
      <c r="E71" s="560"/>
      <c r="F71" s="560"/>
      <c r="G71" s="560"/>
      <c r="H71" s="560"/>
      <c r="I71" s="560"/>
      <c r="J71" s="560"/>
      <c r="K71" s="560"/>
      <c r="L71" s="95" t="s">
        <v>1250</v>
      </c>
      <c r="M71" s="349"/>
    </row>
    <row r="72" spans="1:13" s="24" customFormat="1" ht="24.95" customHeight="1">
      <c r="A72" s="546"/>
      <c r="B72" s="546"/>
      <c r="C72" s="546"/>
      <c r="D72" s="546"/>
      <c r="E72" s="546"/>
      <c r="F72" s="546"/>
      <c r="G72" s="546"/>
      <c r="H72" s="546"/>
      <c r="I72" s="546"/>
      <c r="J72" s="546"/>
      <c r="K72" s="546"/>
      <c r="L72" s="546"/>
      <c r="M72" s="546"/>
    </row>
    <row r="73" spans="1:13" s="24" customFormat="1" ht="24.95" customHeight="1">
      <c r="A73" s="95" t="s">
        <v>1246</v>
      </c>
      <c r="B73" s="552"/>
      <c r="C73" s="552"/>
      <c r="D73" s="552"/>
      <c r="E73" s="558" t="s">
        <v>1251</v>
      </c>
      <c r="F73" s="559"/>
      <c r="G73" s="553"/>
      <c r="H73" s="553"/>
      <c r="I73" s="553"/>
      <c r="J73" s="553"/>
      <c r="K73" s="553"/>
      <c r="L73" s="554" t="s">
        <v>1249</v>
      </c>
      <c r="M73" s="556"/>
    </row>
    <row r="74" spans="1:13" s="24" customFormat="1" ht="24.95" customHeight="1">
      <c r="A74" s="280" t="s">
        <v>1247</v>
      </c>
      <c r="B74" s="553"/>
      <c r="C74" s="553"/>
      <c r="D74" s="553"/>
      <c r="E74" s="281" t="s">
        <v>1252</v>
      </c>
      <c r="F74" s="546"/>
      <c r="G74" s="546"/>
      <c r="H74" s="282" t="s">
        <v>1253</v>
      </c>
      <c r="I74" s="558" t="s">
        <v>1255</v>
      </c>
      <c r="J74" s="561"/>
      <c r="K74" s="95"/>
      <c r="L74" s="555"/>
      <c r="M74" s="557"/>
    </row>
    <row r="75" spans="1:13" s="24" customFormat="1" ht="24.95" customHeight="1">
      <c r="A75" s="272" t="s">
        <v>1248</v>
      </c>
      <c r="B75" s="97" t="s">
        <v>1254</v>
      </c>
      <c r="C75" s="546"/>
      <c r="D75" s="546"/>
      <c r="E75" s="560"/>
      <c r="F75" s="560"/>
      <c r="G75" s="560"/>
      <c r="H75" s="560"/>
      <c r="I75" s="560"/>
      <c r="J75" s="560"/>
      <c r="K75" s="560"/>
      <c r="L75" s="95" t="s">
        <v>1250</v>
      </c>
      <c r="M75" s="349"/>
    </row>
    <row r="76" spans="1:13" s="24" customFormat="1" ht="24.95" customHeight="1">
      <c r="A76" s="546"/>
      <c r="B76" s="546"/>
      <c r="C76" s="546"/>
      <c r="D76" s="546"/>
      <c r="E76" s="546"/>
      <c r="F76" s="546"/>
      <c r="G76" s="546"/>
      <c r="H76" s="546"/>
      <c r="I76" s="546"/>
      <c r="J76" s="546"/>
      <c r="K76" s="546"/>
      <c r="L76" s="546"/>
      <c r="M76" s="546"/>
    </row>
    <row r="77" spans="1:13" s="24" customFormat="1" ht="24.95" customHeight="1">
      <c r="A77" s="95" t="s">
        <v>1246</v>
      </c>
      <c r="B77" s="552"/>
      <c r="C77" s="552"/>
      <c r="D77" s="552"/>
      <c r="E77" s="558" t="s">
        <v>1251</v>
      </c>
      <c r="F77" s="559"/>
      <c r="G77" s="553"/>
      <c r="H77" s="553"/>
      <c r="I77" s="553"/>
      <c r="J77" s="553"/>
      <c r="K77" s="553"/>
      <c r="L77" s="554" t="s">
        <v>1249</v>
      </c>
      <c r="M77" s="556"/>
    </row>
    <row r="78" spans="1:13" s="24" customFormat="1" ht="24.95" customHeight="1">
      <c r="A78" s="280" t="s">
        <v>1247</v>
      </c>
      <c r="B78" s="553"/>
      <c r="C78" s="553"/>
      <c r="D78" s="553"/>
      <c r="E78" s="281" t="s">
        <v>1252</v>
      </c>
      <c r="F78" s="546"/>
      <c r="G78" s="546"/>
      <c r="H78" s="282" t="s">
        <v>1253</v>
      </c>
      <c r="I78" s="558" t="s">
        <v>1255</v>
      </c>
      <c r="J78" s="561"/>
      <c r="K78" s="95"/>
      <c r="L78" s="555"/>
      <c r="M78" s="557"/>
    </row>
    <row r="79" spans="1:13" s="24" customFormat="1" ht="24.95" customHeight="1">
      <c r="A79" s="272" t="s">
        <v>1248</v>
      </c>
      <c r="B79" s="97" t="s">
        <v>1254</v>
      </c>
      <c r="C79" s="546"/>
      <c r="D79" s="546"/>
      <c r="E79" s="560"/>
      <c r="F79" s="560"/>
      <c r="G79" s="560"/>
      <c r="H79" s="560"/>
      <c r="I79" s="560"/>
      <c r="J79" s="560"/>
      <c r="K79" s="560"/>
      <c r="L79" s="95" t="s">
        <v>1250</v>
      </c>
      <c r="M79" s="349"/>
    </row>
    <row r="80" spans="1:13" s="24" customFormat="1" ht="24.95" customHeight="1">
      <c r="A80" s="546"/>
      <c r="B80" s="546"/>
      <c r="C80" s="546"/>
      <c r="D80" s="546"/>
      <c r="E80" s="546"/>
      <c r="F80" s="546"/>
      <c r="G80" s="546"/>
      <c r="H80" s="546"/>
      <c r="I80" s="546"/>
      <c r="J80" s="546"/>
      <c r="K80" s="546"/>
      <c r="L80" s="546"/>
      <c r="M80" s="546"/>
    </row>
    <row r="81" spans="1:13" s="24" customFormat="1" ht="24.95" customHeight="1">
      <c r="A81" s="95" t="s">
        <v>1246</v>
      </c>
      <c r="B81" s="552"/>
      <c r="C81" s="552"/>
      <c r="D81" s="552"/>
      <c r="E81" s="558" t="s">
        <v>1251</v>
      </c>
      <c r="F81" s="559"/>
      <c r="G81" s="553"/>
      <c r="H81" s="553"/>
      <c r="I81" s="553"/>
      <c r="J81" s="553"/>
      <c r="K81" s="553"/>
      <c r="L81" s="554" t="s">
        <v>1249</v>
      </c>
      <c r="M81" s="556"/>
    </row>
    <row r="82" spans="1:13" s="24" customFormat="1" ht="24.95" customHeight="1">
      <c r="A82" s="280" t="s">
        <v>1247</v>
      </c>
      <c r="B82" s="553"/>
      <c r="C82" s="553"/>
      <c r="D82" s="553"/>
      <c r="E82" s="281" t="s">
        <v>1252</v>
      </c>
      <c r="F82" s="546"/>
      <c r="G82" s="546"/>
      <c r="H82" s="282" t="s">
        <v>1253</v>
      </c>
      <c r="I82" s="558" t="s">
        <v>1255</v>
      </c>
      <c r="J82" s="561"/>
      <c r="K82" s="95"/>
      <c r="L82" s="555"/>
      <c r="M82" s="557"/>
    </row>
    <row r="83" spans="1:13" s="24" customFormat="1" ht="24.95" customHeight="1">
      <c r="A83" s="272" t="s">
        <v>1248</v>
      </c>
      <c r="B83" s="97" t="s">
        <v>1254</v>
      </c>
      <c r="C83" s="546"/>
      <c r="D83" s="546"/>
      <c r="E83" s="560"/>
      <c r="F83" s="560"/>
      <c r="G83" s="560"/>
      <c r="H83" s="560"/>
      <c r="I83" s="560"/>
      <c r="J83" s="560"/>
      <c r="K83" s="560"/>
      <c r="L83" s="95" t="s">
        <v>1250</v>
      </c>
      <c r="M83" s="349"/>
    </row>
    <row r="84" spans="1:13" s="24" customFormat="1" ht="24.95" customHeight="1">
      <c r="A84" s="546"/>
      <c r="B84" s="546"/>
      <c r="C84" s="546"/>
      <c r="D84" s="546"/>
      <c r="E84" s="546"/>
      <c r="F84" s="546"/>
      <c r="G84" s="546"/>
      <c r="H84" s="546"/>
      <c r="I84" s="546"/>
      <c r="J84" s="546"/>
      <c r="K84" s="546"/>
      <c r="L84" s="546"/>
      <c r="M84" s="546"/>
    </row>
    <row r="85" spans="1:13" s="24" customFormat="1" ht="24.95" customHeight="1">
      <c r="A85" s="95" t="s">
        <v>1246</v>
      </c>
      <c r="B85" s="552"/>
      <c r="C85" s="552"/>
      <c r="D85" s="552"/>
      <c r="E85" s="558" t="s">
        <v>1251</v>
      </c>
      <c r="F85" s="559"/>
      <c r="G85" s="553"/>
      <c r="H85" s="553"/>
      <c r="I85" s="553"/>
      <c r="J85" s="553"/>
      <c r="K85" s="553"/>
      <c r="L85" s="554" t="s">
        <v>1249</v>
      </c>
      <c r="M85" s="556"/>
    </row>
    <row r="86" spans="1:13" s="24" customFormat="1" ht="24.95" customHeight="1">
      <c r="A86" s="280" t="s">
        <v>1247</v>
      </c>
      <c r="B86" s="553"/>
      <c r="C86" s="553"/>
      <c r="D86" s="553"/>
      <c r="E86" s="281" t="s">
        <v>1252</v>
      </c>
      <c r="F86" s="546"/>
      <c r="G86" s="546"/>
      <c r="H86" s="282" t="s">
        <v>1253</v>
      </c>
      <c r="I86" s="558" t="s">
        <v>1255</v>
      </c>
      <c r="J86" s="561"/>
      <c r="K86" s="95"/>
      <c r="L86" s="555"/>
      <c r="M86" s="557"/>
    </row>
    <row r="87" spans="1:13" s="24" customFormat="1" ht="24.95" customHeight="1">
      <c r="A87" s="272" t="s">
        <v>1248</v>
      </c>
      <c r="B87" s="97" t="s">
        <v>1254</v>
      </c>
      <c r="C87" s="546"/>
      <c r="D87" s="546"/>
      <c r="E87" s="560"/>
      <c r="F87" s="560"/>
      <c r="G87" s="560"/>
      <c r="H87" s="560"/>
      <c r="I87" s="560"/>
      <c r="J87" s="560"/>
      <c r="K87" s="560"/>
      <c r="L87" s="95" t="s">
        <v>1250</v>
      </c>
      <c r="M87" s="349"/>
    </row>
    <row r="88" spans="1:13" s="24" customFormat="1" ht="24.95" customHeight="1">
      <c r="A88" s="547"/>
      <c r="B88" s="547"/>
      <c r="C88" s="547"/>
      <c r="D88" s="547"/>
      <c r="E88" s="547"/>
      <c r="F88" s="547"/>
      <c r="G88" s="547"/>
      <c r="H88" s="547"/>
      <c r="I88" s="547"/>
      <c r="J88" s="547"/>
      <c r="K88" s="547"/>
      <c r="L88" s="547"/>
      <c r="M88" s="547"/>
    </row>
    <row r="89" spans="1:13" s="24" customFormat="1" ht="24.95" customHeight="1" thickBot="1">
      <c r="A89" s="352" t="s">
        <v>1244</v>
      </c>
      <c r="B89" s="549" t="s">
        <v>1264</v>
      </c>
      <c r="C89" s="549"/>
      <c r="D89" s="549"/>
      <c r="E89" s="550" t="s">
        <v>1245</v>
      </c>
      <c r="F89" s="550"/>
      <c r="G89" s="551"/>
      <c r="H89" s="551"/>
      <c r="I89" s="551"/>
      <c r="J89" s="551"/>
      <c r="K89" s="551"/>
      <c r="L89" s="551"/>
      <c r="M89" s="551"/>
    </row>
    <row r="90" spans="1:13" s="24" customFormat="1" ht="24.95" customHeight="1" thickTop="1">
      <c r="A90" s="548"/>
      <c r="B90" s="548"/>
      <c r="C90" s="548"/>
      <c r="D90" s="548"/>
      <c r="E90" s="548"/>
      <c r="F90" s="548"/>
      <c r="G90" s="548"/>
      <c r="H90" s="548"/>
      <c r="I90" s="548"/>
      <c r="J90" s="548"/>
      <c r="K90" s="548"/>
      <c r="L90" s="548"/>
      <c r="M90" s="548"/>
    </row>
    <row r="91" spans="1:13" s="24" customFormat="1" ht="24.95" customHeight="1">
      <c r="A91" s="95" t="s">
        <v>1246</v>
      </c>
      <c r="B91" s="552" t="str">
        <f>支部別印刷用!C23</f>
        <v>モチヅキ　ヨウヘイ</v>
      </c>
      <c r="C91" s="552"/>
      <c r="D91" s="552"/>
      <c r="E91" s="558" t="s">
        <v>1251</v>
      </c>
      <c r="F91" s="559"/>
      <c r="G91" s="553"/>
      <c r="H91" s="553"/>
      <c r="I91" s="553"/>
      <c r="J91" s="553"/>
      <c r="K91" s="553"/>
      <c r="L91" s="554" t="s">
        <v>1249</v>
      </c>
      <c r="M91" s="556"/>
    </row>
    <row r="92" spans="1:13" s="24" customFormat="1" ht="24.95" customHeight="1">
      <c r="A92" s="280" t="s">
        <v>1247</v>
      </c>
      <c r="B92" s="553"/>
      <c r="C92" s="553"/>
      <c r="D92" s="553"/>
      <c r="E92" s="281" t="s">
        <v>1252</v>
      </c>
      <c r="F92" s="546"/>
      <c r="G92" s="546"/>
      <c r="H92" s="282" t="s">
        <v>1253</v>
      </c>
      <c r="I92" s="558" t="s">
        <v>1255</v>
      </c>
      <c r="J92" s="561"/>
      <c r="K92" s="95"/>
      <c r="L92" s="555"/>
      <c r="M92" s="557"/>
    </row>
    <row r="93" spans="1:13" s="24" customFormat="1" ht="24.95" customHeight="1">
      <c r="A93" s="272" t="s">
        <v>1248</v>
      </c>
      <c r="B93" s="97" t="s">
        <v>1254</v>
      </c>
      <c r="C93" s="546"/>
      <c r="D93" s="546"/>
      <c r="E93" s="560"/>
      <c r="F93" s="560"/>
      <c r="G93" s="560"/>
      <c r="H93" s="560"/>
      <c r="I93" s="560"/>
      <c r="J93" s="560"/>
      <c r="K93" s="560"/>
      <c r="L93" s="95" t="s">
        <v>1250</v>
      </c>
      <c r="M93" s="349"/>
    </row>
    <row r="94" spans="1:13" s="24" customFormat="1" ht="24.95" customHeight="1">
      <c r="A94" s="546"/>
      <c r="B94" s="546"/>
      <c r="C94" s="546"/>
      <c r="D94" s="546"/>
      <c r="E94" s="546"/>
      <c r="F94" s="546"/>
      <c r="G94" s="546"/>
      <c r="H94" s="546"/>
      <c r="I94" s="546"/>
      <c r="J94" s="546"/>
      <c r="K94" s="546"/>
      <c r="L94" s="546"/>
      <c r="M94" s="546"/>
    </row>
    <row r="95" spans="1:13" s="24" customFormat="1" ht="24.95" customHeight="1">
      <c r="A95" s="95" t="s">
        <v>1246</v>
      </c>
      <c r="B95" s="552"/>
      <c r="C95" s="552"/>
      <c r="D95" s="552"/>
      <c r="E95" s="558" t="s">
        <v>1251</v>
      </c>
      <c r="F95" s="559"/>
      <c r="G95" s="553"/>
      <c r="H95" s="553"/>
      <c r="I95" s="553"/>
      <c r="J95" s="553"/>
      <c r="K95" s="553"/>
      <c r="L95" s="554" t="s">
        <v>1249</v>
      </c>
      <c r="M95" s="556"/>
    </row>
    <row r="96" spans="1:13" s="24" customFormat="1" ht="24.95" customHeight="1">
      <c r="A96" s="280" t="s">
        <v>1247</v>
      </c>
      <c r="B96" s="553"/>
      <c r="C96" s="553"/>
      <c r="D96" s="553"/>
      <c r="E96" s="281" t="s">
        <v>1252</v>
      </c>
      <c r="F96" s="546"/>
      <c r="G96" s="546"/>
      <c r="H96" s="282" t="s">
        <v>1253</v>
      </c>
      <c r="I96" s="558" t="s">
        <v>1255</v>
      </c>
      <c r="J96" s="561"/>
      <c r="K96" s="95"/>
      <c r="L96" s="555"/>
      <c r="M96" s="557"/>
    </row>
    <row r="97" spans="1:13" s="24" customFormat="1" ht="24.95" customHeight="1">
      <c r="A97" s="272" t="s">
        <v>1248</v>
      </c>
      <c r="B97" s="97" t="s">
        <v>1254</v>
      </c>
      <c r="C97" s="546"/>
      <c r="D97" s="546"/>
      <c r="E97" s="560"/>
      <c r="F97" s="560"/>
      <c r="G97" s="560"/>
      <c r="H97" s="560"/>
      <c r="I97" s="560"/>
      <c r="J97" s="560"/>
      <c r="K97" s="560"/>
      <c r="L97" s="95" t="s">
        <v>1250</v>
      </c>
      <c r="M97" s="349"/>
    </row>
    <row r="98" spans="1:13" s="24" customFormat="1" ht="24.95" customHeight="1">
      <c r="A98" s="95" t="s">
        <v>1246</v>
      </c>
      <c r="B98" s="552"/>
      <c r="C98" s="552"/>
      <c r="D98" s="552"/>
      <c r="E98" s="558" t="s">
        <v>1251</v>
      </c>
      <c r="F98" s="559"/>
      <c r="G98" s="553"/>
      <c r="H98" s="553"/>
      <c r="I98" s="553"/>
      <c r="J98" s="553"/>
      <c r="K98" s="553"/>
      <c r="L98" s="554" t="s">
        <v>1249</v>
      </c>
      <c r="M98" s="556"/>
    </row>
    <row r="99" spans="1:13" s="24" customFormat="1" ht="24.95" customHeight="1">
      <c r="A99" s="280" t="s">
        <v>1247</v>
      </c>
      <c r="B99" s="553"/>
      <c r="C99" s="553"/>
      <c r="D99" s="553"/>
      <c r="E99" s="281" t="s">
        <v>1252</v>
      </c>
      <c r="F99" s="546"/>
      <c r="G99" s="546"/>
      <c r="H99" s="282" t="s">
        <v>1253</v>
      </c>
      <c r="I99" s="558" t="s">
        <v>1255</v>
      </c>
      <c r="J99" s="561"/>
      <c r="K99" s="95"/>
      <c r="L99" s="555"/>
      <c r="M99" s="557"/>
    </row>
    <row r="100" spans="1:13" s="24" customFormat="1" ht="24.95" customHeight="1">
      <c r="A100" s="272" t="s">
        <v>1248</v>
      </c>
      <c r="B100" s="97" t="s">
        <v>1254</v>
      </c>
      <c r="C100" s="546"/>
      <c r="D100" s="546"/>
      <c r="E100" s="560"/>
      <c r="F100" s="560"/>
      <c r="G100" s="560"/>
      <c r="H100" s="560"/>
      <c r="I100" s="560"/>
      <c r="J100" s="560"/>
      <c r="K100" s="560"/>
      <c r="L100" s="95" t="s">
        <v>1250</v>
      </c>
      <c r="M100" s="349"/>
    </row>
    <row r="101" spans="1:13" s="24" customFormat="1" ht="24.95" customHeight="1">
      <c r="A101" s="546"/>
      <c r="B101" s="546"/>
      <c r="C101" s="546"/>
      <c r="D101" s="546"/>
      <c r="E101" s="546"/>
      <c r="F101" s="546"/>
      <c r="G101" s="546"/>
      <c r="H101" s="546"/>
      <c r="I101" s="546"/>
      <c r="J101" s="546"/>
      <c r="K101" s="546"/>
      <c r="L101" s="546"/>
      <c r="M101" s="546"/>
    </row>
    <row r="102" spans="1:13" s="24" customFormat="1" ht="24.95" customHeight="1">
      <c r="A102" s="95" t="s">
        <v>1246</v>
      </c>
      <c r="B102" s="552"/>
      <c r="C102" s="552"/>
      <c r="D102" s="552"/>
      <c r="E102" s="558" t="s">
        <v>1251</v>
      </c>
      <c r="F102" s="559"/>
      <c r="G102" s="553"/>
      <c r="H102" s="553"/>
      <c r="I102" s="553"/>
      <c r="J102" s="553"/>
      <c r="K102" s="553"/>
      <c r="L102" s="554" t="s">
        <v>1249</v>
      </c>
      <c r="M102" s="556"/>
    </row>
    <row r="103" spans="1:13" s="24" customFormat="1" ht="24.95" customHeight="1">
      <c r="A103" s="280" t="s">
        <v>1247</v>
      </c>
      <c r="B103" s="553"/>
      <c r="C103" s="553"/>
      <c r="D103" s="553"/>
      <c r="E103" s="281" t="s">
        <v>1252</v>
      </c>
      <c r="F103" s="546"/>
      <c r="G103" s="546"/>
      <c r="H103" s="282" t="s">
        <v>1253</v>
      </c>
      <c r="I103" s="558" t="s">
        <v>1255</v>
      </c>
      <c r="J103" s="561"/>
      <c r="K103" s="95"/>
      <c r="L103" s="555"/>
      <c r="M103" s="557"/>
    </row>
    <row r="104" spans="1:13" s="24" customFormat="1" ht="24.95" customHeight="1">
      <c r="A104" s="272" t="s">
        <v>1248</v>
      </c>
      <c r="B104" s="97" t="s">
        <v>1254</v>
      </c>
      <c r="C104" s="546"/>
      <c r="D104" s="546"/>
      <c r="E104" s="560"/>
      <c r="F104" s="560"/>
      <c r="G104" s="560"/>
      <c r="H104" s="560"/>
      <c r="I104" s="560"/>
      <c r="J104" s="560"/>
      <c r="K104" s="560"/>
      <c r="L104" s="95" t="s">
        <v>1250</v>
      </c>
      <c r="M104" s="349"/>
    </row>
    <row r="105" spans="1:13" s="24" customFormat="1" ht="24.95" customHeight="1">
      <c r="A105" s="546"/>
      <c r="B105" s="546"/>
      <c r="C105" s="546"/>
      <c r="D105" s="546"/>
      <c r="E105" s="546"/>
      <c r="F105" s="546"/>
      <c r="G105" s="546"/>
      <c r="H105" s="546"/>
      <c r="I105" s="546"/>
      <c r="J105" s="546"/>
      <c r="K105" s="546"/>
      <c r="L105" s="546"/>
      <c r="M105" s="546"/>
    </row>
    <row r="106" spans="1:13" s="24" customFormat="1" ht="24.95" customHeight="1">
      <c r="A106" s="95" t="s">
        <v>1246</v>
      </c>
      <c r="B106" s="552"/>
      <c r="C106" s="552"/>
      <c r="D106" s="552"/>
      <c r="E106" s="558" t="s">
        <v>1251</v>
      </c>
      <c r="F106" s="559"/>
      <c r="G106" s="553"/>
      <c r="H106" s="553"/>
      <c r="I106" s="553"/>
      <c r="J106" s="553"/>
      <c r="K106" s="553"/>
      <c r="L106" s="554" t="s">
        <v>1249</v>
      </c>
      <c r="M106" s="556"/>
    </row>
    <row r="107" spans="1:13" s="24" customFormat="1" ht="24.95" customHeight="1">
      <c r="A107" s="280" t="s">
        <v>1247</v>
      </c>
      <c r="B107" s="553"/>
      <c r="C107" s="553"/>
      <c r="D107" s="553"/>
      <c r="E107" s="281" t="s">
        <v>1252</v>
      </c>
      <c r="F107" s="546"/>
      <c r="G107" s="546"/>
      <c r="H107" s="282" t="s">
        <v>1253</v>
      </c>
      <c r="I107" s="558" t="s">
        <v>1255</v>
      </c>
      <c r="J107" s="561"/>
      <c r="K107" s="95"/>
      <c r="L107" s="555"/>
      <c r="M107" s="557"/>
    </row>
    <row r="108" spans="1:13" s="24" customFormat="1" ht="24.95" customHeight="1">
      <c r="A108" s="272" t="s">
        <v>1248</v>
      </c>
      <c r="B108" s="97" t="s">
        <v>1254</v>
      </c>
      <c r="C108" s="546"/>
      <c r="D108" s="546"/>
      <c r="E108" s="560"/>
      <c r="F108" s="560"/>
      <c r="G108" s="560"/>
      <c r="H108" s="560"/>
      <c r="I108" s="560"/>
      <c r="J108" s="560"/>
      <c r="K108" s="560"/>
      <c r="L108" s="95" t="s">
        <v>1250</v>
      </c>
      <c r="M108" s="349"/>
    </row>
    <row r="109" spans="1:13" s="24" customFormat="1" ht="24.95" customHeight="1">
      <c r="A109" s="546"/>
      <c r="B109" s="546"/>
      <c r="C109" s="546"/>
      <c r="D109" s="546"/>
      <c r="E109" s="546"/>
      <c r="F109" s="546"/>
      <c r="G109" s="546"/>
      <c r="H109" s="546"/>
      <c r="I109" s="546"/>
      <c r="J109" s="546"/>
      <c r="K109" s="546"/>
      <c r="L109" s="546"/>
      <c r="M109" s="546"/>
    </row>
    <row r="110" spans="1:13" s="24" customFormat="1" ht="24.95" customHeight="1" thickBot="1">
      <c r="A110" s="352" t="s">
        <v>1244</v>
      </c>
      <c r="B110" s="549" t="s">
        <v>1266</v>
      </c>
      <c r="C110" s="549"/>
      <c r="D110" s="549"/>
      <c r="E110" s="550" t="s">
        <v>1245</v>
      </c>
      <c r="F110" s="550"/>
      <c r="G110" s="546"/>
      <c r="H110" s="546"/>
      <c r="I110" s="546"/>
      <c r="J110" s="546"/>
      <c r="K110" s="546"/>
      <c r="L110" s="546"/>
      <c r="M110" s="546"/>
    </row>
    <row r="111" spans="1:13" s="24" customFormat="1" ht="24.95" customHeight="1" thickTop="1">
      <c r="A111" s="546"/>
      <c r="B111" s="546"/>
      <c r="C111" s="546"/>
      <c r="D111" s="546"/>
      <c r="E111" s="546"/>
      <c r="F111" s="546"/>
      <c r="G111" s="546"/>
      <c r="H111" s="546"/>
      <c r="I111" s="546"/>
      <c r="J111" s="546"/>
      <c r="K111" s="546"/>
      <c r="L111" s="546"/>
      <c r="M111" s="546"/>
    </row>
    <row r="112" spans="1:13" s="24" customFormat="1" ht="24.95" customHeight="1">
      <c r="A112" s="95" t="s">
        <v>1246</v>
      </c>
      <c r="B112" s="552"/>
      <c r="C112" s="552"/>
      <c r="D112" s="552"/>
      <c r="E112" s="558" t="s">
        <v>1251</v>
      </c>
      <c r="F112" s="559"/>
      <c r="G112" s="553"/>
      <c r="H112" s="553"/>
      <c r="I112" s="553"/>
      <c r="J112" s="553"/>
      <c r="K112" s="553"/>
      <c r="L112" s="554" t="s">
        <v>1249</v>
      </c>
      <c r="M112" s="556"/>
    </row>
    <row r="113" spans="1:13" s="24" customFormat="1" ht="24.95" customHeight="1">
      <c r="A113" s="280" t="s">
        <v>1247</v>
      </c>
      <c r="B113" s="553"/>
      <c r="C113" s="553"/>
      <c r="D113" s="553"/>
      <c r="E113" s="281" t="s">
        <v>1252</v>
      </c>
      <c r="F113" s="546"/>
      <c r="G113" s="546"/>
      <c r="H113" s="282" t="s">
        <v>1253</v>
      </c>
      <c r="I113" s="558" t="s">
        <v>1255</v>
      </c>
      <c r="J113" s="561"/>
      <c r="K113" s="95"/>
      <c r="L113" s="555"/>
      <c r="M113" s="557"/>
    </row>
    <row r="114" spans="1:13" s="24" customFormat="1" ht="24.95" customHeight="1">
      <c r="A114" s="272" t="s">
        <v>1248</v>
      </c>
      <c r="B114" s="97" t="s">
        <v>1254</v>
      </c>
      <c r="C114" s="546"/>
      <c r="D114" s="546"/>
      <c r="E114" s="560"/>
      <c r="F114" s="560"/>
      <c r="G114" s="560"/>
      <c r="H114" s="560"/>
      <c r="I114" s="560"/>
      <c r="J114" s="560"/>
      <c r="K114" s="560"/>
      <c r="L114" s="95" t="s">
        <v>1250</v>
      </c>
      <c r="M114" s="349"/>
    </row>
    <row r="115" spans="1:13" s="24" customFormat="1" ht="24.95" customHeight="1"/>
    <row r="116" spans="1:13" s="24" customFormat="1" ht="24.95" customHeight="1">
      <c r="A116" s="95" t="s">
        <v>1246</v>
      </c>
      <c r="B116" s="552"/>
      <c r="C116" s="552"/>
      <c r="D116" s="552"/>
      <c r="E116" s="558" t="s">
        <v>1251</v>
      </c>
      <c r="F116" s="559"/>
      <c r="G116" s="553"/>
      <c r="H116" s="553"/>
      <c r="I116" s="553"/>
      <c r="J116" s="553"/>
      <c r="K116" s="553"/>
      <c r="L116" s="554" t="s">
        <v>1249</v>
      </c>
      <c r="M116" s="556"/>
    </row>
    <row r="117" spans="1:13" s="24" customFormat="1" ht="24.95" customHeight="1">
      <c r="A117" s="280" t="s">
        <v>1247</v>
      </c>
      <c r="B117" s="553"/>
      <c r="C117" s="553"/>
      <c r="D117" s="553"/>
      <c r="E117" s="281" t="s">
        <v>1252</v>
      </c>
      <c r="F117" s="546"/>
      <c r="G117" s="546"/>
      <c r="H117" s="282" t="s">
        <v>1253</v>
      </c>
      <c r="I117" s="558" t="s">
        <v>1255</v>
      </c>
      <c r="J117" s="561"/>
      <c r="K117" s="349"/>
      <c r="L117" s="555"/>
      <c r="M117" s="557"/>
    </row>
    <row r="118" spans="1:13" s="24" customFormat="1" ht="24.95" customHeight="1">
      <c r="A118" s="272" t="s">
        <v>1248</v>
      </c>
      <c r="B118" s="97" t="s">
        <v>1254</v>
      </c>
      <c r="C118" s="546"/>
      <c r="D118" s="546"/>
      <c r="E118" s="560"/>
      <c r="F118" s="560"/>
      <c r="G118" s="560"/>
      <c r="H118" s="560"/>
      <c r="I118" s="560"/>
      <c r="J118" s="560"/>
      <c r="K118" s="560"/>
      <c r="L118" s="95" t="s">
        <v>1250</v>
      </c>
      <c r="M118" s="349"/>
    </row>
    <row r="119" spans="1:13" s="24" customFormat="1" ht="24.95" customHeight="1">
      <c r="A119" s="546"/>
      <c r="B119" s="546"/>
      <c r="C119" s="546"/>
      <c r="D119" s="546"/>
      <c r="E119" s="546"/>
      <c r="F119" s="546"/>
      <c r="G119" s="546"/>
      <c r="H119" s="546"/>
      <c r="I119" s="546"/>
      <c r="J119" s="546"/>
      <c r="K119" s="546"/>
      <c r="L119" s="546"/>
      <c r="M119" s="546"/>
    </row>
    <row r="120" spans="1:13" s="24" customFormat="1" ht="24.95" customHeight="1" thickBot="1">
      <c r="A120" s="352" t="s">
        <v>1244</v>
      </c>
      <c r="B120" s="549" t="s">
        <v>1267</v>
      </c>
      <c r="C120" s="549"/>
      <c r="D120" s="549"/>
      <c r="E120" s="550" t="s">
        <v>1245</v>
      </c>
      <c r="F120" s="550"/>
      <c r="G120" s="546"/>
      <c r="H120" s="546"/>
      <c r="I120" s="546"/>
      <c r="J120" s="546"/>
      <c r="K120" s="546"/>
      <c r="L120" s="546"/>
      <c r="M120" s="546"/>
    </row>
    <row r="121" spans="1:13" s="24" customFormat="1" ht="24.95" customHeight="1" thickTop="1">
      <c r="A121" s="546"/>
      <c r="B121" s="546"/>
      <c r="C121" s="546"/>
      <c r="D121" s="546"/>
      <c r="E121" s="546"/>
      <c r="F121" s="546"/>
      <c r="G121" s="546"/>
      <c r="H121" s="546"/>
      <c r="I121" s="546"/>
      <c r="J121" s="546"/>
      <c r="K121" s="546"/>
      <c r="L121" s="546"/>
      <c r="M121" s="546"/>
    </row>
    <row r="122" spans="1:13" s="24" customFormat="1" ht="24.95" customHeight="1">
      <c r="A122" s="95" t="s">
        <v>1246</v>
      </c>
      <c r="B122" s="552"/>
      <c r="C122" s="552"/>
      <c r="D122" s="552"/>
      <c r="E122" s="558" t="s">
        <v>1251</v>
      </c>
      <c r="F122" s="559"/>
      <c r="G122" s="553"/>
      <c r="H122" s="553"/>
      <c r="I122" s="553"/>
      <c r="J122" s="553"/>
      <c r="K122" s="553"/>
      <c r="L122" s="554" t="s">
        <v>1249</v>
      </c>
      <c r="M122" s="556"/>
    </row>
    <row r="123" spans="1:13" s="24" customFormat="1" ht="24.95" customHeight="1">
      <c r="A123" s="280" t="s">
        <v>1247</v>
      </c>
      <c r="B123" s="553"/>
      <c r="C123" s="553"/>
      <c r="D123" s="553"/>
      <c r="E123" s="281" t="s">
        <v>1252</v>
      </c>
      <c r="F123" s="546"/>
      <c r="G123" s="546"/>
      <c r="H123" s="282" t="s">
        <v>1253</v>
      </c>
      <c r="I123" s="558" t="s">
        <v>1255</v>
      </c>
      <c r="J123" s="561"/>
      <c r="K123" s="95"/>
      <c r="L123" s="555"/>
      <c r="M123" s="557"/>
    </row>
    <row r="124" spans="1:13" s="24" customFormat="1" ht="24.95" customHeight="1">
      <c r="A124" s="272" t="s">
        <v>1248</v>
      </c>
      <c r="B124" s="97" t="s">
        <v>1254</v>
      </c>
      <c r="C124" s="546"/>
      <c r="D124" s="546"/>
      <c r="E124" s="560"/>
      <c r="F124" s="560"/>
      <c r="G124" s="560"/>
      <c r="H124" s="560"/>
      <c r="I124" s="560"/>
      <c r="J124" s="560"/>
      <c r="K124" s="560"/>
      <c r="L124" s="95" t="s">
        <v>1250</v>
      </c>
      <c r="M124" s="349"/>
    </row>
    <row r="125" spans="1:13" s="24" customFormat="1" ht="24.95" customHeight="1">
      <c r="A125" s="547"/>
      <c r="B125" s="547"/>
      <c r="C125" s="547"/>
      <c r="D125" s="547"/>
      <c r="E125" s="547"/>
      <c r="F125" s="547"/>
      <c r="G125" s="547"/>
      <c r="H125" s="547"/>
      <c r="I125" s="547"/>
      <c r="J125" s="547"/>
      <c r="K125" s="547"/>
      <c r="L125" s="547"/>
      <c r="M125" s="547"/>
    </row>
    <row r="126" spans="1:13" s="24" customFormat="1" ht="24.95" customHeight="1" thickBot="1">
      <c r="A126" s="352" t="s">
        <v>1244</v>
      </c>
      <c r="B126" s="549" t="s">
        <v>1268</v>
      </c>
      <c r="C126" s="549"/>
      <c r="D126" s="549"/>
      <c r="E126" s="550" t="s">
        <v>1245</v>
      </c>
      <c r="F126" s="550"/>
      <c r="G126" s="551"/>
      <c r="H126" s="551"/>
      <c r="I126" s="551"/>
      <c r="J126" s="551"/>
      <c r="K126" s="551"/>
      <c r="L126" s="551"/>
      <c r="M126" s="551"/>
    </row>
    <row r="127" spans="1:13" s="24" customFormat="1" ht="24.95" customHeight="1" thickTop="1">
      <c r="A127" s="548"/>
      <c r="B127" s="548"/>
      <c r="C127" s="548"/>
      <c r="D127" s="548"/>
      <c r="E127" s="548"/>
      <c r="F127" s="548"/>
      <c r="G127" s="548"/>
      <c r="H127" s="548"/>
      <c r="I127" s="548"/>
      <c r="J127" s="548"/>
      <c r="K127" s="548"/>
      <c r="L127" s="548"/>
      <c r="M127" s="548"/>
    </row>
    <row r="128" spans="1:13" s="24" customFormat="1" ht="24.95" customHeight="1">
      <c r="A128" s="95" t="s">
        <v>1246</v>
      </c>
      <c r="B128" s="552"/>
      <c r="C128" s="552"/>
      <c r="D128" s="552"/>
      <c r="E128" s="558" t="s">
        <v>1251</v>
      </c>
      <c r="F128" s="559"/>
      <c r="G128" s="553"/>
      <c r="H128" s="553"/>
      <c r="I128" s="553"/>
      <c r="J128" s="553"/>
      <c r="K128" s="553"/>
      <c r="L128" s="554" t="s">
        <v>1249</v>
      </c>
      <c r="M128" s="556"/>
    </row>
    <row r="129" spans="1:13" s="24" customFormat="1" ht="24.95" customHeight="1">
      <c r="A129" s="280" t="s">
        <v>1247</v>
      </c>
      <c r="B129" s="553"/>
      <c r="C129" s="553"/>
      <c r="D129" s="553"/>
      <c r="E129" s="281" t="s">
        <v>1252</v>
      </c>
      <c r="F129" s="546"/>
      <c r="G129" s="546"/>
      <c r="H129" s="282" t="s">
        <v>1253</v>
      </c>
      <c r="I129" s="558" t="s">
        <v>1255</v>
      </c>
      <c r="J129" s="561"/>
      <c r="K129" s="95"/>
      <c r="L129" s="555"/>
      <c r="M129" s="557"/>
    </row>
    <row r="130" spans="1:13" s="24" customFormat="1" ht="24.95" customHeight="1">
      <c r="A130" s="272" t="s">
        <v>1248</v>
      </c>
      <c r="B130" s="97" t="s">
        <v>1254</v>
      </c>
      <c r="C130" s="546"/>
      <c r="D130" s="546"/>
      <c r="E130" s="560"/>
      <c r="F130" s="560"/>
      <c r="G130" s="560"/>
      <c r="H130" s="560"/>
      <c r="I130" s="560"/>
      <c r="J130" s="560"/>
      <c r="K130" s="560"/>
      <c r="L130" s="95" t="s">
        <v>1250</v>
      </c>
      <c r="M130" s="349"/>
    </row>
    <row r="131" spans="1:13" s="24" customFormat="1" ht="24.95" customHeight="1">
      <c r="A131" s="95" t="s">
        <v>1246</v>
      </c>
      <c r="B131" s="552"/>
      <c r="C131" s="552"/>
      <c r="D131" s="552"/>
      <c r="E131" s="558" t="s">
        <v>1251</v>
      </c>
      <c r="F131" s="559"/>
      <c r="G131" s="553"/>
      <c r="H131" s="553"/>
      <c r="I131" s="553"/>
      <c r="J131" s="553"/>
      <c r="K131" s="553"/>
      <c r="L131" s="554" t="s">
        <v>1249</v>
      </c>
      <c r="M131" s="556"/>
    </row>
    <row r="132" spans="1:13" s="24" customFormat="1" ht="24.95" customHeight="1">
      <c r="A132" s="280" t="s">
        <v>1247</v>
      </c>
      <c r="B132" s="553"/>
      <c r="C132" s="553"/>
      <c r="D132" s="553"/>
      <c r="E132" s="281" t="s">
        <v>1252</v>
      </c>
      <c r="F132" s="546"/>
      <c r="G132" s="546"/>
      <c r="H132" s="282" t="s">
        <v>1253</v>
      </c>
      <c r="I132" s="558" t="s">
        <v>1255</v>
      </c>
      <c r="J132" s="561"/>
      <c r="K132" s="95"/>
      <c r="L132" s="555"/>
      <c r="M132" s="557"/>
    </row>
    <row r="133" spans="1:13" s="24" customFormat="1" ht="24.95" customHeight="1">
      <c r="A133" s="272" t="s">
        <v>1248</v>
      </c>
      <c r="B133" s="97" t="s">
        <v>1254</v>
      </c>
      <c r="C133" s="546"/>
      <c r="D133" s="546"/>
      <c r="E133" s="560"/>
      <c r="F133" s="560"/>
      <c r="G133" s="560"/>
      <c r="H133" s="560"/>
      <c r="I133" s="560"/>
      <c r="J133" s="560"/>
      <c r="K133" s="560"/>
      <c r="L133" s="95" t="s">
        <v>1250</v>
      </c>
      <c r="M133" s="349"/>
    </row>
    <row r="134" spans="1:13" s="24" customFormat="1" ht="24.95" customHeight="1">
      <c r="A134" s="546"/>
      <c r="B134" s="546"/>
      <c r="C134" s="546"/>
      <c r="D134" s="546"/>
      <c r="E134" s="546"/>
      <c r="F134" s="546"/>
      <c r="G134" s="546"/>
      <c r="H134" s="546"/>
      <c r="I134" s="546"/>
      <c r="J134" s="546"/>
      <c r="K134" s="546"/>
      <c r="L134" s="546"/>
      <c r="M134" s="546"/>
    </row>
    <row r="135" spans="1:13" s="24" customFormat="1" ht="24.95" customHeight="1">
      <c r="A135" s="95" t="s">
        <v>1246</v>
      </c>
      <c r="B135" s="552"/>
      <c r="C135" s="552"/>
      <c r="D135" s="552"/>
      <c r="E135" s="558" t="s">
        <v>1251</v>
      </c>
      <c r="F135" s="559"/>
      <c r="G135" s="553"/>
      <c r="H135" s="553"/>
      <c r="I135" s="553"/>
      <c r="J135" s="553"/>
      <c r="K135" s="553"/>
      <c r="L135" s="554" t="s">
        <v>1249</v>
      </c>
      <c r="M135" s="556"/>
    </row>
    <row r="136" spans="1:13" s="24" customFormat="1" ht="24.95" customHeight="1">
      <c r="A136" s="280" t="s">
        <v>1247</v>
      </c>
      <c r="B136" s="553"/>
      <c r="C136" s="553"/>
      <c r="D136" s="553"/>
      <c r="E136" s="281" t="s">
        <v>1252</v>
      </c>
      <c r="F136" s="546"/>
      <c r="G136" s="546"/>
      <c r="H136" s="282" t="s">
        <v>1253</v>
      </c>
      <c r="I136" s="558" t="s">
        <v>1255</v>
      </c>
      <c r="J136" s="561"/>
      <c r="K136" s="95"/>
      <c r="L136" s="555"/>
      <c r="M136" s="557"/>
    </row>
    <row r="137" spans="1:13" s="24" customFormat="1" ht="24.95" customHeight="1">
      <c r="A137" s="272" t="s">
        <v>1248</v>
      </c>
      <c r="B137" s="97" t="s">
        <v>1254</v>
      </c>
      <c r="C137" s="546"/>
      <c r="D137" s="546"/>
      <c r="E137" s="560"/>
      <c r="F137" s="560"/>
      <c r="G137" s="560"/>
      <c r="H137" s="560"/>
      <c r="I137" s="560"/>
      <c r="J137" s="560"/>
      <c r="K137" s="560"/>
      <c r="L137" s="95" t="s">
        <v>1250</v>
      </c>
      <c r="M137" s="349"/>
    </row>
    <row r="138" spans="1:13" s="24" customFormat="1" ht="24.95" customHeight="1">
      <c r="M138" s="29"/>
    </row>
    <row r="139" spans="1:13" s="24" customFormat="1" ht="24.95" customHeight="1">
      <c r="A139" s="95" t="s">
        <v>1246</v>
      </c>
      <c r="B139" s="552"/>
      <c r="C139" s="552"/>
      <c r="D139" s="552"/>
      <c r="E139" s="558" t="s">
        <v>1251</v>
      </c>
      <c r="F139" s="559"/>
      <c r="G139" s="553"/>
      <c r="H139" s="553"/>
      <c r="I139" s="553"/>
      <c r="J139" s="553"/>
      <c r="K139" s="553"/>
      <c r="L139" s="554" t="s">
        <v>1249</v>
      </c>
      <c r="M139" s="556"/>
    </row>
    <row r="140" spans="1:13" s="24" customFormat="1" ht="24.95" customHeight="1">
      <c r="A140" s="280" t="s">
        <v>1247</v>
      </c>
      <c r="B140" s="553"/>
      <c r="C140" s="553"/>
      <c r="D140" s="553"/>
      <c r="E140" s="281" t="s">
        <v>1252</v>
      </c>
      <c r="F140" s="546"/>
      <c r="G140" s="546"/>
      <c r="H140" s="282" t="s">
        <v>1253</v>
      </c>
      <c r="I140" s="558" t="s">
        <v>1255</v>
      </c>
      <c r="J140" s="561"/>
      <c r="K140" s="95"/>
      <c r="L140" s="555"/>
      <c r="M140" s="557"/>
    </row>
    <row r="141" spans="1:13" s="24" customFormat="1" ht="24.95" customHeight="1">
      <c r="A141" s="272" t="s">
        <v>1248</v>
      </c>
      <c r="B141" s="97" t="s">
        <v>1254</v>
      </c>
      <c r="C141" s="546"/>
      <c r="D141" s="546"/>
      <c r="E141" s="560"/>
      <c r="F141" s="560"/>
      <c r="G141" s="560"/>
      <c r="H141" s="560"/>
      <c r="I141" s="560"/>
      <c r="J141" s="560"/>
      <c r="K141" s="560"/>
      <c r="L141" s="95" t="s">
        <v>1250</v>
      </c>
      <c r="M141" s="349"/>
    </row>
    <row r="142" spans="1:13" s="24" customFormat="1" ht="24.95" customHeight="1">
      <c r="A142" s="546"/>
      <c r="B142" s="546"/>
      <c r="C142" s="546"/>
      <c r="D142" s="546"/>
      <c r="E142" s="546"/>
      <c r="F142" s="546"/>
      <c r="G142" s="546"/>
      <c r="H142" s="546"/>
      <c r="I142" s="546"/>
      <c r="J142" s="546"/>
      <c r="K142" s="546"/>
      <c r="L142" s="546"/>
      <c r="M142" s="546"/>
    </row>
    <row r="143" spans="1:13" s="24" customFormat="1" ht="24.95" customHeight="1">
      <c r="A143" s="95" t="s">
        <v>1246</v>
      </c>
      <c r="B143" s="552"/>
      <c r="C143" s="552"/>
      <c r="D143" s="552"/>
      <c r="E143" s="558" t="s">
        <v>1251</v>
      </c>
      <c r="F143" s="559"/>
      <c r="G143" s="553"/>
      <c r="H143" s="553"/>
      <c r="I143" s="553"/>
      <c r="J143" s="553"/>
      <c r="K143" s="553"/>
      <c r="L143" s="554" t="s">
        <v>1249</v>
      </c>
      <c r="M143" s="556"/>
    </row>
    <row r="144" spans="1:13" s="24" customFormat="1" ht="24.95" customHeight="1">
      <c r="A144" s="280" t="s">
        <v>1247</v>
      </c>
      <c r="B144" s="553"/>
      <c r="C144" s="553"/>
      <c r="D144" s="553"/>
      <c r="E144" s="281" t="s">
        <v>1252</v>
      </c>
      <c r="F144" s="546"/>
      <c r="G144" s="546"/>
      <c r="H144" s="282" t="s">
        <v>1253</v>
      </c>
      <c r="I144" s="558" t="s">
        <v>1255</v>
      </c>
      <c r="J144" s="561"/>
      <c r="K144" s="95"/>
      <c r="L144" s="555"/>
      <c r="M144" s="557"/>
    </row>
    <row r="145" spans="1:13" s="24" customFormat="1" ht="24.95" customHeight="1">
      <c r="A145" s="272" t="s">
        <v>1248</v>
      </c>
      <c r="B145" s="97" t="s">
        <v>1254</v>
      </c>
      <c r="C145" s="546"/>
      <c r="D145" s="546"/>
      <c r="E145" s="560"/>
      <c r="F145" s="560"/>
      <c r="G145" s="560"/>
      <c r="H145" s="560"/>
      <c r="I145" s="560"/>
      <c r="J145" s="560"/>
      <c r="K145" s="560"/>
      <c r="L145" s="95" t="s">
        <v>1250</v>
      </c>
      <c r="M145" s="349"/>
    </row>
    <row r="146" spans="1:13" s="24" customFormat="1" ht="24.95" customHeight="1">
      <c r="A146" s="546"/>
      <c r="B146" s="546"/>
      <c r="C146" s="546"/>
      <c r="D146" s="546"/>
      <c r="E146" s="546"/>
      <c r="F146" s="546"/>
      <c r="G146" s="546"/>
      <c r="H146" s="546"/>
      <c r="I146" s="546"/>
      <c r="J146" s="546"/>
      <c r="K146" s="546"/>
      <c r="L146" s="546"/>
      <c r="M146" s="546"/>
    </row>
    <row r="147" spans="1:13" s="24" customFormat="1" ht="24.95" customHeight="1">
      <c r="A147" s="95" t="s">
        <v>1246</v>
      </c>
      <c r="B147" s="552"/>
      <c r="C147" s="552"/>
      <c r="D147" s="552"/>
      <c r="E147" s="558" t="s">
        <v>1251</v>
      </c>
      <c r="F147" s="559"/>
      <c r="G147" s="553"/>
      <c r="H147" s="553"/>
      <c r="I147" s="553"/>
      <c r="J147" s="553"/>
      <c r="K147" s="553"/>
      <c r="L147" s="554" t="s">
        <v>1249</v>
      </c>
      <c r="M147" s="556"/>
    </row>
    <row r="148" spans="1:13" s="24" customFormat="1" ht="24.95" customHeight="1">
      <c r="A148" s="280" t="s">
        <v>1247</v>
      </c>
      <c r="B148" s="553"/>
      <c r="C148" s="553"/>
      <c r="D148" s="553"/>
      <c r="E148" s="281" t="s">
        <v>1252</v>
      </c>
      <c r="F148" s="546"/>
      <c r="G148" s="546"/>
      <c r="H148" s="282" t="s">
        <v>1253</v>
      </c>
      <c r="I148" s="558" t="s">
        <v>1255</v>
      </c>
      <c r="J148" s="561"/>
      <c r="K148" s="95"/>
      <c r="L148" s="555"/>
      <c r="M148" s="557"/>
    </row>
    <row r="149" spans="1:13" s="24" customFormat="1" ht="24.95" customHeight="1">
      <c r="A149" s="272" t="s">
        <v>1248</v>
      </c>
      <c r="B149" s="97" t="s">
        <v>1254</v>
      </c>
      <c r="C149" s="546"/>
      <c r="D149" s="546"/>
      <c r="E149" s="560"/>
      <c r="F149" s="560"/>
      <c r="G149" s="560"/>
      <c r="H149" s="560"/>
      <c r="I149" s="560"/>
      <c r="J149" s="560"/>
      <c r="K149" s="560"/>
      <c r="L149" s="95" t="s">
        <v>1250</v>
      </c>
      <c r="M149" s="349"/>
    </row>
    <row r="150" spans="1:13" s="24" customFormat="1" ht="24.95" customHeight="1">
      <c r="A150" s="546"/>
      <c r="B150" s="546"/>
      <c r="C150" s="546"/>
      <c r="D150" s="546"/>
      <c r="E150" s="546"/>
      <c r="F150" s="546"/>
      <c r="G150" s="546"/>
      <c r="H150" s="546"/>
      <c r="I150" s="546"/>
      <c r="J150" s="546"/>
      <c r="K150" s="546"/>
      <c r="L150" s="546"/>
      <c r="M150" s="546"/>
    </row>
    <row r="151" spans="1:13" s="24" customFormat="1" ht="24.95" customHeight="1">
      <c r="A151" s="95" t="s">
        <v>1246</v>
      </c>
      <c r="B151" s="552"/>
      <c r="C151" s="552"/>
      <c r="D151" s="552"/>
      <c r="E151" s="558" t="s">
        <v>1251</v>
      </c>
      <c r="F151" s="559"/>
      <c r="G151" s="553"/>
      <c r="H151" s="553"/>
      <c r="I151" s="553"/>
      <c r="J151" s="553"/>
      <c r="K151" s="553"/>
      <c r="L151" s="554" t="s">
        <v>1249</v>
      </c>
      <c r="M151" s="556"/>
    </row>
    <row r="152" spans="1:13" s="24" customFormat="1" ht="24.95" customHeight="1">
      <c r="A152" s="280" t="s">
        <v>1247</v>
      </c>
      <c r="B152" s="553"/>
      <c r="C152" s="553"/>
      <c r="D152" s="553"/>
      <c r="E152" s="281" t="s">
        <v>1252</v>
      </c>
      <c r="F152" s="546"/>
      <c r="G152" s="546"/>
      <c r="H152" s="282" t="s">
        <v>1253</v>
      </c>
      <c r="I152" s="558" t="s">
        <v>1255</v>
      </c>
      <c r="J152" s="561"/>
      <c r="K152" s="95"/>
      <c r="L152" s="555"/>
      <c r="M152" s="557"/>
    </row>
    <row r="153" spans="1:13" s="24" customFormat="1" ht="24.95" customHeight="1">
      <c r="A153" s="272" t="s">
        <v>1248</v>
      </c>
      <c r="B153" s="97" t="s">
        <v>1254</v>
      </c>
      <c r="C153" s="546"/>
      <c r="D153" s="546"/>
      <c r="E153" s="560"/>
      <c r="F153" s="560"/>
      <c r="G153" s="560"/>
      <c r="H153" s="560"/>
      <c r="I153" s="560"/>
      <c r="J153" s="560"/>
      <c r="K153" s="560"/>
      <c r="L153" s="95" t="s">
        <v>1250</v>
      </c>
      <c r="M153" s="349"/>
    </row>
    <row r="154" spans="1:13" s="24" customFormat="1" ht="24.95" customHeight="1">
      <c r="A154" s="546"/>
      <c r="B154" s="546"/>
      <c r="C154" s="546"/>
      <c r="D154" s="546"/>
      <c r="E154" s="546"/>
      <c r="F154" s="546"/>
      <c r="G154" s="546"/>
      <c r="H154" s="546"/>
      <c r="I154" s="546"/>
      <c r="J154" s="546"/>
      <c r="K154" s="546"/>
      <c r="L154" s="546"/>
      <c r="M154" s="546"/>
    </row>
    <row r="155" spans="1:13" s="24" customFormat="1" ht="24.95" customHeight="1" thickBot="1">
      <c r="A155" s="352" t="s">
        <v>1244</v>
      </c>
      <c r="B155" s="549" t="s">
        <v>1265</v>
      </c>
      <c r="C155" s="549"/>
      <c r="D155" s="549"/>
      <c r="E155" s="550" t="s">
        <v>1245</v>
      </c>
      <c r="F155" s="550"/>
      <c r="G155" s="546"/>
      <c r="H155" s="546"/>
      <c r="I155" s="546"/>
      <c r="J155" s="546"/>
      <c r="K155" s="546"/>
      <c r="L155" s="546"/>
      <c r="M155" s="546"/>
    </row>
    <row r="156" spans="1:13" s="24" customFormat="1" ht="24.95" customHeight="1" thickTop="1">
      <c r="A156" s="546"/>
      <c r="B156" s="546"/>
      <c r="C156" s="546"/>
      <c r="D156" s="546"/>
      <c r="E156" s="546"/>
      <c r="F156" s="546"/>
      <c r="G156" s="546"/>
      <c r="H156" s="546"/>
      <c r="I156" s="546"/>
      <c r="J156" s="546"/>
      <c r="K156" s="546"/>
      <c r="L156" s="546"/>
      <c r="M156" s="546"/>
    </row>
    <row r="157" spans="1:13" s="24" customFormat="1" ht="24.95" customHeight="1">
      <c r="A157" s="95" t="s">
        <v>1246</v>
      </c>
      <c r="B157" s="552"/>
      <c r="C157" s="552"/>
      <c r="D157" s="552"/>
      <c r="E157" s="558" t="s">
        <v>1251</v>
      </c>
      <c r="F157" s="559"/>
      <c r="G157" s="553"/>
      <c r="H157" s="553"/>
      <c r="I157" s="553"/>
      <c r="J157" s="553"/>
      <c r="K157" s="553"/>
      <c r="L157" s="554" t="s">
        <v>1249</v>
      </c>
      <c r="M157" s="556"/>
    </row>
    <row r="158" spans="1:13" s="24" customFormat="1" ht="24.95" customHeight="1">
      <c r="A158" s="280" t="s">
        <v>1247</v>
      </c>
      <c r="B158" s="553"/>
      <c r="C158" s="553"/>
      <c r="D158" s="553"/>
      <c r="E158" s="281" t="s">
        <v>1252</v>
      </c>
      <c r="F158" s="546"/>
      <c r="G158" s="546"/>
      <c r="H158" s="282" t="s">
        <v>1253</v>
      </c>
      <c r="I158" s="558" t="s">
        <v>1255</v>
      </c>
      <c r="J158" s="561"/>
      <c r="K158" s="95"/>
      <c r="L158" s="555"/>
      <c r="M158" s="557"/>
    </row>
    <row r="159" spans="1:13" s="24" customFormat="1" ht="24.95" customHeight="1">
      <c r="A159" s="272" t="s">
        <v>1248</v>
      </c>
      <c r="B159" s="97" t="s">
        <v>1254</v>
      </c>
      <c r="C159" s="546"/>
      <c r="D159" s="546"/>
      <c r="E159" s="560"/>
      <c r="F159" s="560"/>
      <c r="G159" s="560"/>
      <c r="H159" s="560"/>
      <c r="I159" s="560"/>
      <c r="J159" s="560"/>
      <c r="K159" s="560"/>
      <c r="L159" s="95" t="s">
        <v>1250</v>
      </c>
      <c r="M159" s="349"/>
    </row>
    <row r="160" spans="1:13" s="24" customFormat="1" ht="24.95" customHeight="1">
      <c r="A160" s="95" t="s">
        <v>1246</v>
      </c>
      <c r="B160" s="552"/>
      <c r="C160" s="552"/>
      <c r="D160" s="552"/>
      <c r="E160" s="558" t="s">
        <v>1251</v>
      </c>
      <c r="F160" s="559"/>
      <c r="G160" s="553"/>
      <c r="H160" s="553"/>
      <c r="I160" s="553"/>
      <c r="J160" s="553"/>
      <c r="K160" s="553"/>
      <c r="L160" s="554" t="s">
        <v>1249</v>
      </c>
      <c r="M160" s="556"/>
    </row>
    <row r="161" spans="1:13" s="24" customFormat="1" ht="24.95" customHeight="1">
      <c r="A161" s="280" t="s">
        <v>1247</v>
      </c>
      <c r="B161" s="553"/>
      <c r="C161" s="553"/>
      <c r="D161" s="553"/>
      <c r="E161" s="281" t="s">
        <v>1252</v>
      </c>
      <c r="F161" s="546"/>
      <c r="G161" s="546"/>
      <c r="H161" s="282" t="s">
        <v>1253</v>
      </c>
      <c r="I161" s="558" t="s">
        <v>1255</v>
      </c>
      <c r="J161" s="561"/>
      <c r="K161" s="95"/>
      <c r="L161" s="555"/>
      <c r="M161" s="557"/>
    </row>
    <row r="162" spans="1:13" s="24" customFormat="1" ht="24.95" customHeight="1">
      <c r="A162" s="272" t="s">
        <v>1248</v>
      </c>
      <c r="B162" s="97" t="s">
        <v>1254</v>
      </c>
      <c r="C162" s="546"/>
      <c r="D162" s="546"/>
      <c r="E162" s="560"/>
      <c r="F162" s="560"/>
      <c r="G162" s="560"/>
      <c r="H162" s="560"/>
      <c r="I162" s="560"/>
      <c r="J162" s="560"/>
      <c r="K162" s="560"/>
      <c r="L162" s="95" t="s">
        <v>1250</v>
      </c>
      <c r="M162" s="350"/>
    </row>
    <row r="163" spans="1:13" s="24" customFormat="1" ht="24.95" customHeight="1">
      <c r="A163" s="546"/>
      <c r="B163" s="546"/>
      <c r="C163" s="546"/>
      <c r="D163" s="546"/>
      <c r="E163" s="546"/>
      <c r="F163" s="546"/>
      <c r="G163" s="546"/>
      <c r="H163" s="546"/>
      <c r="I163" s="546"/>
      <c r="J163" s="546"/>
      <c r="K163" s="546"/>
      <c r="L163" s="546"/>
      <c r="M163" s="546"/>
    </row>
    <row r="164" spans="1:13" s="24" customFormat="1" ht="24.95" customHeight="1">
      <c r="A164" s="95" t="s">
        <v>1246</v>
      </c>
      <c r="B164" s="552"/>
      <c r="C164" s="552"/>
      <c r="D164" s="552"/>
      <c r="E164" s="558" t="s">
        <v>1251</v>
      </c>
      <c r="F164" s="559"/>
      <c r="G164" s="553"/>
      <c r="H164" s="553"/>
      <c r="I164" s="553"/>
      <c r="J164" s="553"/>
      <c r="K164" s="553"/>
      <c r="L164" s="554" t="s">
        <v>1249</v>
      </c>
      <c r="M164" s="556"/>
    </row>
    <row r="165" spans="1:13" s="24" customFormat="1" ht="24.95" customHeight="1">
      <c r="A165" s="280" t="s">
        <v>1247</v>
      </c>
      <c r="B165" s="553"/>
      <c r="C165" s="553"/>
      <c r="D165" s="553"/>
      <c r="E165" s="281" t="s">
        <v>1252</v>
      </c>
      <c r="F165" s="546"/>
      <c r="G165" s="546"/>
      <c r="H165" s="282" t="s">
        <v>1253</v>
      </c>
      <c r="I165" s="558" t="s">
        <v>1255</v>
      </c>
      <c r="J165" s="561"/>
      <c r="K165" s="95"/>
      <c r="L165" s="555"/>
      <c r="M165" s="557"/>
    </row>
    <row r="166" spans="1:13" s="24" customFormat="1" ht="24.95" customHeight="1">
      <c r="A166" s="272" t="s">
        <v>1248</v>
      </c>
      <c r="B166" s="97" t="s">
        <v>1254</v>
      </c>
      <c r="C166" s="546"/>
      <c r="D166" s="546"/>
      <c r="E166" s="560"/>
      <c r="F166" s="560"/>
      <c r="G166" s="560"/>
      <c r="H166" s="560"/>
      <c r="I166" s="560"/>
      <c r="J166" s="560"/>
      <c r="K166" s="560"/>
      <c r="L166" s="95" t="s">
        <v>1250</v>
      </c>
      <c r="M166" s="350"/>
    </row>
    <row r="167" spans="1:13" s="24" customFormat="1" ht="24.95" customHeight="1">
      <c r="A167" s="546"/>
      <c r="B167" s="546"/>
      <c r="C167" s="546"/>
      <c r="D167" s="546"/>
      <c r="E167" s="546"/>
      <c r="F167" s="546"/>
      <c r="G167" s="546"/>
      <c r="H167" s="546"/>
      <c r="I167" s="546"/>
      <c r="J167" s="546"/>
      <c r="K167" s="546"/>
      <c r="L167" s="546"/>
      <c r="M167" s="546"/>
    </row>
    <row r="168" spans="1:13" s="24" customFormat="1" ht="24.95" customHeight="1">
      <c r="A168" s="95" t="s">
        <v>1246</v>
      </c>
      <c r="B168" s="552"/>
      <c r="C168" s="552"/>
      <c r="D168" s="552"/>
      <c r="E168" s="558" t="s">
        <v>1251</v>
      </c>
      <c r="F168" s="559"/>
      <c r="G168" s="553"/>
      <c r="H168" s="553"/>
      <c r="I168" s="553"/>
      <c r="J168" s="553"/>
      <c r="K168" s="553"/>
      <c r="L168" s="554" t="s">
        <v>1249</v>
      </c>
      <c r="M168" s="556"/>
    </row>
    <row r="169" spans="1:13" s="24" customFormat="1" ht="24.95" customHeight="1">
      <c r="A169" s="280" t="s">
        <v>1247</v>
      </c>
      <c r="B169" s="553"/>
      <c r="C169" s="553"/>
      <c r="D169" s="553"/>
      <c r="E169" s="281" t="s">
        <v>1252</v>
      </c>
      <c r="F169" s="546"/>
      <c r="G169" s="546"/>
      <c r="H169" s="282" t="s">
        <v>1253</v>
      </c>
      <c r="I169" s="558" t="s">
        <v>1255</v>
      </c>
      <c r="J169" s="561"/>
      <c r="K169" s="95"/>
      <c r="L169" s="555"/>
      <c r="M169" s="557"/>
    </row>
    <row r="170" spans="1:13" s="24" customFormat="1" ht="24.95" customHeight="1">
      <c r="A170" s="272" t="s">
        <v>1248</v>
      </c>
      <c r="B170" s="97" t="s">
        <v>1254</v>
      </c>
      <c r="C170" s="546"/>
      <c r="D170" s="546"/>
      <c r="E170" s="560"/>
      <c r="F170" s="560"/>
      <c r="G170" s="560"/>
      <c r="H170" s="560"/>
      <c r="I170" s="560"/>
      <c r="J170" s="560"/>
      <c r="K170" s="560"/>
      <c r="L170" s="95" t="s">
        <v>1250</v>
      </c>
      <c r="M170" s="349"/>
    </row>
    <row r="171" spans="1:13" s="24" customFormat="1" ht="24.95" customHeight="1">
      <c r="A171" s="546"/>
      <c r="B171" s="546"/>
      <c r="C171" s="546"/>
      <c r="D171" s="546"/>
      <c r="E171" s="546"/>
      <c r="F171" s="546"/>
      <c r="G171" s="546"/>
      <c r="H171" s="546"/>
      <c r="I171" s="546"/>
      <c r="J171" s="546"/>
      <c r="K171" s="546"/>
      <c r="L171" s="546"/>
      <c r="M171" s="546"/>
    </row>
    <row r="172" spans="1:13" s="24" customFormat="1" ht="24.95" customHeight="1">
      <c r="A172" s="95" t="s">
        <v>1246</v>
      </c>
      <c r="B172" s="552"/>
      <c r="C172" s="552"/>
      <c r="D172" s="552"/>
      <c r="E172" s="558" t="s">
        <v>1251</v>
      </c>
      <c r="F172" s="559"/>
      <c r="G172" s="553"/>
      <c r="H172" s="553"/>
      <c r="I172" s="553"/>
      <c r="J172" s="553"/>
      <c r="K172" s="553"/>
      <c r="L172" s="554" t="s">
        <v>1249</v>
      </c>
      <c r="M172" s="556"/>
    </row>
    <row r="173" spans="1:13" s="24" customFormat="1" ht="24.95" customHeight="1">
      <c r="A173" s="280" t="s">
        <v>1247</v>
      </c>
      <c r="B173" s="553"/>
      <c r="C173" s="553"/>
      <c r="D173" s="553"/>
      <c r="E173" s="281" t="s">
        <v>1252</v>
      </c>
      <c r="F173" s="546"/>
      <c r="G173" s="546"/>
      <c r="H173" s="282" t="s">
        <v>1253</v>
      </c>
      <c r="I173" s="558" t="s">
        <v>1255</v>
      </c>
      <c r="J173" s="561"/>
      <c r="K173" s="95"/>
      <c r="L173" s="555"/>
      <c r="M173" s="557"/>
    </row>
    <row r="174" spans="1:13" s="24" customFormat="1" ht="24.95" customHeight="1">
      <c r="A174" s="272" t="s">
        <v>1248</v>
      </c>
      <c r="B174" s="97" t="s">
        <v>1254</v>
      </c>
      <c r="C174" s="546"/>
      <c r="D174" s="546"/>
      <c r="E174" s="560"/>
      <c r="F174" s="560"/>
      <c r="G174" s="560"/>
      <c r="H174" s="560"/>
      <c r="I174" s="560"/>
      <c r="J174" s="560"/>
      <c r="K174" s="560"/>
      <c r="L174" s="95" t="s">
        <v>1250</v>
      </c>
      <c r="M174" s="349"/>
    </row>
    <row r="175" spans="1:13" s="24" customFormat="1" ht="24.95" customHeight="1">
      <c r="A175" s="546"/>
      <c r="B175" s="546"/>
      <c r="C175" s="546"/>
      <c r="D175" s="546"/>
      <c r="E175" s="546"/>
      <c r="F175" s="546"/>
      <c r="G175" s="546"/>
      <c r="H175" s="546"/>
      <c r="I175" s="546"/>
      <c r="J175" s="546"/>
      <c r="K175" s="546"/>
      <c r="L175" s="546"/>
      <c r="M175" s="546"/>
    </row>
    <row r="176" spans="1:13" s="24" customFormat="1" ht="24.95" customHeight="1">
      <c r="A176" s="95" t="s">
        <v>1246</v>
      </c>
      <c r="B176" s="552"/>
      <c r="C176" s="552"/>
      <c r="D176" s="552"/>
      <c r="E176" s="558" t="s">
        <v>1251</v>
      </c>
      <c r="F176" s="559"/>
      <c r="G176" s="553"/>
      <c r="H176" s="553"/>
      <c r="I176" s="553"/>
      <c r="J176" s="553"/>
      <c r="K176" s="553"/>
      <c r="L176" s="554" t="s">
        <v>1249</v>
      </c>
      <c r="M176" s="556"/>
    </row>
    <row r="177" spans="1:13" s="24" customFormat="1" ht="24.95" customHeight="1">
      <c r="A177" s="280" t="s">
        <v>1247</v>
      </c>
      <c r="B177" s="553"/>
      <c r="C177" s="553"/>
      <c r="D177" s="553"/>
      <c r="E177" s="281" t="s">
        <v>1252</v>
      </c>
      <c r="F177" s="546"/>
      <c r="G177" s="546"/>
      <c r="H177" s="282" t="s">
        <v>1253</v>
      </c>
      <c r="I177" s="558" t="s">
        <v>1255</v>
      </c>
      <c r="J177" s="561"/>
      <c r="K177" s="95"/>
      <c r="L177" s="555"/>
      <c r="M177" s="557"/>
    </row>
    <row r="178" spans="1:13" s="24" customFormat="1" ht="24.95" customHeight="1">
      <c r="A178" s="272" t="s">
        <v>1248</v>
      </c>
      <c r="B178" s="97" t="s">
        <v>1254</v>
      </c>
      <c r="C178" s="546"/>
      <c r="D178" s="546"/>
      <c r="E178" s="560"/>
      <c r="F178" s="560"/>
      <c r="G178" s="560"/>
      <c r="H178" s="560"/>
      <c r="I178" s="560"/>
      <c r="J178" s="560"/>
      <c r="K178" s="560"/>
      <c r="L178" s="95" t="s">
        <v>1250</v>
      </c>
      <c r="M178" s="349"/>
    </row>
    <row r="179" spans="1:13" s="24" customFormat="1" ht="24.95" customHeight="1">
      <c r="A179" s="546"/>
      <c r="B179" s="546"/>
      <c r="C179" s="546"/>
      <c r="D179" s="546"/>
      <c r="E179" s="546"/>
      <c r="F179" s="546"/>
      <c r="G179" s="546"/>
      <c r="H179" s="546"/>
      <c r="I179" s="546"/>
      <c r="J179" s="546"/>
      <c r="K179" s="546"/>
      <c r="L179" s="546"/>
      <c r="M179" s="546"/>
    </row>
    <row r="180" spans="1:13" s="24" customFormat="1" ht="24.95" customHeight="1">
      <c r="A180" s="95" t="s">
        <v>1246</v>
      </c>
      <c r="B180" s="552"/>
      <c r="C180" s="552"/>
      <c r="D180" s="552"/>
      <c r="E180" s="558" t="s">
        <v>1251</v>
      </c>
      <c r="F180" s="559"/>
      <c r="G180" s="553"/>
      <c r="H180" s="553"/>
      <c r="I180" s="553"/>
      <c r="J180" s="553"/>
      <c r="K180" s="553"/>
      <c r="L180" s="554" t="s">
        <v>1249</v>
      </c>
      <c r="M180" s="556"/>
    </row>
    <row r="181" spans="1:13" s="24" customFormat="1" ht="24.95" customHeight="1">
      <c r="A181" s="280" t="s">
        <v>1247</v>
      </c>
      <c r="B181" s="553"/>
      <c r="C181" s="553"/>
      <c r="D181" s="553"/>
      <c r="E181" s="281" t="s">
        <v>1252</v>
      </c>
      <c r="F181" s="546"/>
      <c r="G181" s="546"/>
      <c r="H181" s="282" t="s">
        <v>1253</v>
      </c>
      <c r="I181" s="558" t="s">
        <v>1255</v>
      </c>
      <c r="J181" s="561"/>
      <c r="K181" s="95"/>
      <c r="L181" s="555"/>
      <c r="M181" s="557"/>
    </row>
    <row r="182" spans="1:13" s="24" customFormat="1" ht="24.95" customHeight="1">
      <c r="A182" s="272" t="s">
        <v>1248</v>
      </c>
      <c r="B182" s="97" t="s">
        <v>1254</v>
      </c>
      <c r="C182" s="546"/>
      <c r="D182" s="546"/>
      <c r="E182" s="560"/>
      <c r="F182" s="560"/>
      <c r="G182" s="560"/>
      <c r="H182" s="560"/>
      <c r="I182" s="560"/>
      <c r="J182" s="560"/>
      <c r="K182" s="560"/>
      <c r="L182" s="95" t="s">
        <v>1250</v>
      </c>
      <c r="M182" s="349"/>
    </row>
    <row r="183" spans="1:13" s="24" customFormat="1" ht="24.95" customHeight="1">
      <c r="A183" s="546"/>
      <c r="B183" s="546"/>
      <c r="C183" s="546"/>
      <c r="D183" s="546"/>
      <c r="E183" s="546"/>
      <c r="F183" s="546"/>
      <c r="G183" s="546"/>
      <c r="H183" s="546"/>
      <c r="I183" s="546"/>
      <c r="J183" s="546"/>
      <c r="K183" s="546"/>
      <c r="L183" s="546"/>
      <c r="M183" s="546"/>
    </row>
    <row r="184" spans="1:13" s="24" customFormat="1" ht="24.95" customHeight="1">
      <c r="A184" s="95" t="s">
        <v>1246</v>
      </c>
      <c r="B184" s="552"/>
      <c r="C184" s="552"/>
      <c r="D184" s="552"/>
      <c r="E184" s="558" t="s">
        <v>1251</v>
      </c>
      <c r="F184" s="559"/>
      <c r="G184" s="553"/>
      <c r="H184" s="553"/>
      <c r="I184" s="553"/>
      <c r="J184" s="553"/>
      <c r="K184" s="553"/>
      <c r="L184" s="554" t="s">
        <v>1249</v>
      </c>
      <c r="M184" s="556"/>
    </row>
    <row r="185" spans="1:13" s="24" customFormat="1" ht="24.95" customHeight="1">
      <c r="A185" s="280" t="s">
        <v>1247</v>
      </c>
      <c r="B185" s="553"/>
      <c r="C185" s="553"/>
      <c r="D185" s="553"/>
      <c r="E185" s="281" t="s">
        <v>1252</v>
      </c>
      <c r="F185" s="546"/>
      <c r="G185" s="546"/>
      <c r="H185" s="282" t="s">
        <v>1253</v>
      </c>
      <c r="I185" s="558" t="s">
        <v>1255</v>
      </c>
      <c r="J185" s="561"/>
      <c r="K185" s="95"/>
      <c r="L185" s="555"/>
      <c r="M185" s="557"/>
    </row>
    <row r="186" spans="1:13" s="24" customFormat="1" ht="24.95" customHeight="1">
      <c r="A186" s="272" t="s">
        <v>1248</v>
      </c>
      <c r="B186" s="97" t="s">
        <v>1254</v>
      </c>
      <c r="C186" s="546"/>
      <c r="D186" s="546"/>
      <c r="E186" s="560"/>
      <c r="F186" s="560"/>
      <c r="G186" s="560"/>
      <c r="H186" s="560"/>
      <c r="I186" s="560"/>
      <c r="J186" s="560"/>
      <c r="K186" s="560"/>
      <c r="L186" s="95" t="s">
        <v>1250</v>
      </c>
      <c r="M186" s="349"/>
    </row>
    <row r="187" spans="1:13" s="24" customFormat="1" ht="24.95" customHeight="1">
      <c r="A187" s="546"/>
      <c r="B187" s="546"/>
      <c r="C187" s="546"/>
      <c r="D187" s="546"/>
      <c r="E187" s="546"/>
      <c r="F187" s="546"/>
      <c r="G187" s="546"/>
      <c r="H187" s="546"/>
      <c r="I187" s="546"/>
      <c r="J187" s="546"/>
      <c r="K187" s="546"/>
      <c r="L187" s="546"/>
      <c r="M187" s="546"/>
    </row>
    <row r="188" spans="1:13" s="24" customFormat="1" ht="24.95" customHeight="1">
      <c r="A188" s="95" t="s">
        <v>1246</v>
      </c>
      <c r="B188" s="552"/>
      <c r="C188" s="552"/>
      <c r="D188" s="552"/>
      <c r="E188" s="558" t="s">
        <v>1251</v>
      </c>
      <c r="F188" s="559"/>
      <c r="G188" s="553"/>
      <c r="H188" s="553"/>
      <c r="I188" s="553"/>
      <c r="J188" s="553"/>
      <c r="K188" s="553"/>
      <c r="L188" s="554" t="s">
        <v>1249</v>
      </c>
      <c r="M188" s="556"/>
    </row>
    <row r="189" spans="1:13" s="24" customFormat="1" ht="24.95" customHeight="1">
      <c r="A189" s="280" t="s">
        <v>1247</v>
      </c>
      <c r="B189" s="553"/>
      <c r="C189" s="553"/>
      <c r="D189" s="553"/>
      <c r="E189" s="281" t="s">
        <v>1252</v>
      </c>
      <c r="F189" s="546"/>
      <c r="G189" s="546"/>
      <c r="H189" s="282" t="s">
        <v>1253</v>
      </c>
      <c r="I189" s="558" t="s">
        <v>1255</v>
      </c>
      <c r="J189" s="561"/>
      <c r="K189" s="95"/>
      <c r="L189" s="555"/>
      <c r="M189" s="557"/>
    </row>
    <row r="190" spans="1:13" s="24" customFormat="1" ht="24.95" customHeight="1">
      <c r="A190" s="272" t="s">
        <v>1248</v>
      </c>
      <c r="B190" s="97" t="s">
        <v>1254</v>
      </c>
      <c r="C190" s="546" t="str">
        <f>支部別印刷用!E47</f>
        <v>４０９－２９４７</v>
      </c>
      <c r="D190" s="546"/>
      <c r="E190" s="560" t="str">
        <f>支部別印刷用!F47</f>
        <v>南巨摩郡身延町上之平　782</v>
      </c>
      <c r="F190" s="560"/>
      <c r="G190" s="560"/>
      <c r="H190" s="560"/>
      <c r="I190" s="560"/>
      <c r="J190" s="560"/>
      <c r="K190" s="560"/>
      <c r="L190" s="95" t="s">
        <v>1250</v>
      </c>
      <c r="M190" s="349"/>
    </row>
    <row r="191" spans="1:13" s="24" customFormat="1" ht="24.95" customHeight="1">
      <c r="A191" s="547"/>
      <c r="B191" s="547"/>
      <c r="C191" s="547"/>
      <c r="D191" s="547"/>
      <c r="E191" s="547"/>
      <c r="F191" s="547"/>
      <c r="G191" s="547"/>
      <c r="H191" s="547"/>
      <c r="I191" s="547"/>
      <c r="J191" s="547"/>
      <c r="K191" s="547"/>
      <c r="L191" s="547"/>
      <c r="M191" s="547"/>
    </row>
    <row r="192" spans="1:13" s="24" customFormat="1" ht="24.95" customHeight="1">
      <c r="A192" s="95" t="s">
        <v>1246</v>
      </c>
      <c r="B192" s="552"/>
      <c r="C192" s="552"/>
      <c r="D192" s="552"/>
      <c r="E192" s="558" t="s">
        <v>1251</v>
      </c>
      <c r="F192" s="559"/>
      <c r="G192" s="553"/>
      <c r="H192" s="553"/>
      <c r="I192" s="553"/>
      <c r="J192" s="553"/>
      <c r="K192" s="553"/>
      <c r="L192" s="554" t="s">
        <v>1249</v>
      </c>
      <c r="M192" s="556"/>
    </row>
    <row r="193" spans="1:13" s="24" customFormat="1" ht="24.95" customHeight="1">
      <c r="A193" s="280" t="s">
        <v>1247</v>
      </c>
      <c r="B193" s="553"/>
      <c r="C193" s="553"/>
      <c r="D193" s="553"/>
      <c r="E193" s="281" t="s">
        <v>1252</v>
      </c>
      <c r="F193" s="546"/>
      <c r="G193" s="546"/>
      <c r="H193" s="282" t="s">
        <v>1253</v>
      </c>
      <c r="I193" s="558" t="s">
        <v>1255</v>
      </c>
      <c r="J193" s="561"/>
      <c r="K193" s="95"/>
      <c r="L193" s="555"/>
      <c r="M193" s="557"/>
    </row>
    <row r="194" spans="1:13" s="24" customFormat="1" ht="24.95" customHeight="1">
      <c r="A194" s="272" t="s">
        <v>1248</v>
      </c>
      <c r="B194" s="97" t="s">
        <v>1254</v>
      </c>
      <c r="C194" s="546"/>
      <c r="D194" s="546"/>
      <c r="E194" s="560"/>
      <c r="F194" s="560"/>
      <c r="G194" s="560"/>
      <c r="H194" s="560"/>
      <c r="I194" s="560"/>
      <c r="J194" s="560"/>
      <c r="K194" s="560"/>
      <c r="L194" s="95" t="s">
        <v>1250</v>
      </c>
      <c r="M194" s="349"/>
    </row>
    <row r="195" spans="1:13" s="24" customFormat="1" ht="24.95" customHeight="1">
      <c r="A195" s="546"/>
      <c r="B195" s="546"/>
      <c r="C195" s="546"/>
      <c r="D195" s="546"/>
      <c r="E195" s="546"/>
      <c r="F195" s="546"/>
      <c r="G195" s="546"/>
      <c r="H195" s="546"/>
      <c r="I195" s="546"/>
      <c r="J195" s="546"/>
      <c r="K195" s="546"/>
      <c r="L195" s="546"/>
      <c r="M195" s="546"/>
    </row>
    <row r="196" spans="1:13" s="24" customFormat="1" ht="24.95" customHeight="1">
      <c r="A196" s="95" t="s">
        <v>1246</v>
      </c>
      <c r="B196" s="552"/>
      <c r="C196" s="552"/>
      <c r="D196" s="552"/>
      <c r="E196" s="558" t="s">
        <v>1251</v>
      </c>
      <c r="F196" s="559"/>
      <c r="G196" s="553"/>
      <c r="H196" s="553"/>
      <c r="I196" s="553"/>
      <c r="J196" s="553"/>
      <c r="K196" s="553"/>
      <c r="L196" s="554" t="s">
        <v>1249</v>
      </c>
      <c r="M196" s="556"/>
    </row>
    <row r="197" spans="1:13" s="24" customFormat="1" ht="24.95" customHeight="1">
      <c r="A197" s="280" t="s">
        <v>1247</v>
      </c>
      <c r="B197" s="553"/>
      <c r="C197" s="553"/>
      <c r="D197" s="553"/>
      <c r="E197" s="281" t="s">
        <v>1252</v>
      </c>
      <c r="F197" s="546"/>
      <c r="G197" s="546"/>
      <c r="H197" s="282" t="s">
        <v>1253</v>
      </c>
      <c r="I197" s="558" t="s">
        <v>1255</v>
      </c>
      <c r="J197" s="561"/>
      <c r="K197" s="95"/>
      <c r="L197" s="555"/>
      <c r="M197" s="557"/>
    </row>
    <row r="198" spans="1:13" s="24" customFormat="1" ht="24.95" customHeight="1">
      <c r="A198" s="272" t="s">
        <v>1248</v>
      </c>
      <c r="B198" s="97" t="s">
        <v>1254</v>
      </c>
      <c r="C198" s="546"/>
      <c r="D198" s="546"/>
      <c r="E198" s="560"/>
      <c r="F198" s="560"/>
      <c r="G198" s="560"/>
      <c r="H198" s="560"/>
      <c r="I198" s="560"/>
      <c r="J198" s="560"/>
      <c r="K198" s="560"/>
      <c r="L198" s="95" t="s">
        <v>1250</v>
      </c>
      <c r="M198" s="349"/>
    </row>
    <row r="199" spans="1:13" s="24" customFormat="1" ht="24.95" customHeight="1">
      <c r="A199" s="546"/>
      <c r="B199" s="546"/>
      <c r="C199" s="546"/>
      <c r="D199" s="546"/>
      <c r="E199" s="546"/>
      <c r="F199" s="546"/>
      <c r="G199" s="546"/>
      <c r="H199" s="546"/>
      <c r="I199" s="546"/>
      <c r="J199" s="546"/>
      <c r="K199" s="546"/>
      <c r="L199" s="546"/>
      <c r="M199" s="546"/>
    </row>
    <row r="200" spans="1:13" s="24" customFormat="1" ht="24.95" customHeight="1">
      <c r="A200" s="95" t="s">
        <v>1246</v>
      </c>
      <c r="B200" s="552"/>
      <c r="C200" s="552"/>
      <c r="D200" s="552"/>
      <c r="E200" s="558" t="s">
        <v>1251</v>
      </c>
      <c r="F200" s="559"/>
      <c r="G200" s="553"/>
      <c r="H200" s="553"/>
      <c r="I200" s="553"/>
      <c r="J200" s="553"/>
      <c r="K200" s="553"/>
      <c r="L200" s="554" t="s">
        <v>1249</v>
      </c>
      <c r="M200" s="556"/>
    </row>
    <row r="201" spans="1:13" s="24" customFormat="1" ht="24.95" customHeight="1">
      <c r="A201" s="280" t="s">
        <v>1247</v>
      </c>
      <c r="B201" s="553"/>
      <c r="C201" s="553"/>
      <c r="D201" s="553"/>
      <c r="E201" s="281" t="s">
        <v>1252</v>
      </c>
      <c r="F201" s="546"/>
      <c r="G201" s="546"/>
      <c r="H201" s="282" t="s">
        <v>1253</v>
      </c>
      <c r="I201" s="558" t="s">
        <v>1255</v>
      </c>
      <c r="J201" s="561"/>
      <c r="K201" s="95"/>
      <c r="L201" s="555"/>
      <c r="M201" s="557"/>
    </row>
    <row r="202" spans="1:13" s="24" customFormat="1" ht="24.95" customHeight="1">
      <c r="A202" s="272" t="s">
        <v>1248</v>
      </c>
      <c r="B202" s="97" t="s">
        <v>1254</v>
      </c>
      <c r="C202" s="546"/>
      <c r="D202" s="546"/>
      <c r="E202" s="560"/>
      <c r="F202" s="560"/>
      <c r="G202" s="560"/>
      <c r="H202" s="560"/>
      <c r="I202" s="560"/>
      <c r="J202" s="560"/>
      <c r="K202" s="560"/>
      <c r="L202" s="95" t="s">
        <v>1250</v>
      </c>
      <c r="M202" s="349"/>
    </row>
    <row r="203" spans="1:13" s="24" customFormat="1" ht="24.95" customHeight="1">
      <c r="A203" s="547"/>
      <c r="B203" s="547"/>
      <c r="C203" s="547"/>
      <c r="D203" s="547"/>
      <c r="E203" s="547"/>
      <c r="F203" s="547"/>
      <c r="G203" s="547"/>
      <c r="H203" s="547"/>
      <c r="I203" s="547"/>
      <c r="J203" s="547"/>
      <c r="K203" s="547"/>
      <c r="L203" s="547"/>
      <c r="M203" s="547"/>
    </row>
    <row r="204" spans="1:13" s="24" customFormat="1" ht="24.95" customHeight="1" thickBot="1">
      <c r="A204" s="352" t="s">
        <v>1244</v>
      </c>
      <c r="B204" s="549" t="s">
        <v>1269</v>
      </c>
      <c r="C204" s="549"/>
      <c r="D204" s="549"/>
      <c r="E204" s="550" t="s">
        <v>1245</v>
      </c>
      <c r="F204" s="550"/>
      <c r="G204" s="41"/>
      <c r="H204" s="41"/>
      <c r="I204" s="41"/>
      <c r="J204" s="41"/>
      <c r="K204" s="41"/>
      <c r="L204" s="29"/>
      <c r="M204" s="29"/>
    </row>
    <row r="205" spans="1:13" s="24" customFormat="1" ht="24.95" customHeight="1" thickTop="1">
      <c r="A205" s="548"/>
      <c r="B205" s="548"/>
      <c r="C205" s="548"/>
      <c r="D205" s="548"/>
      <c r="E205" s="548"/>
      <c r="F205" s="548"/>
      <c r="G205" s="548"/>
      <c r="H205" s="548"/>
      <c r="I205" s="548"/>
      <c r="J205" s="548"/>
      <c r="K205" s="548"/>
      <c r="L205" s="548"/>
      <c r="M205" s="548"/>
    </row>
    <row r="206" spans="1:13" s="24" customFormat="1" ht="24.95" customHeight="1">
      <c r="A206" s="95" t="s">
        <v>1246</v>
      </c>
      <c r="B206" s="552"/>
      <c r="C206" s="552"/>
      <c r="D206" s="552"/>
      <c r="E206" s="558" t="s">
        <v>1251</v>
      </c>
      <c r="F206" s="559"/>
      <c r="G206" s="553"/>
      <c r="H206" s="553"/>
      <c r="I206" s="553"/>
      <c r="J206" s="553"/>
      <c r="K206" s="553"/>
      <c r="L206" s="554" t="s">
        <v>1249</v>
      </c>
      <c r="M206" s="556"/>
    </row>
    <row r="207" spans="1:13" s="24" customFormat="1" ht="24.95" customHeight="1">
      <c r="A207" s="280" t="s">
        <v>1247</v>
      </c>
      <c r="B207" s="553"/>
      <c r="C207" s="553"/>
      <c r="D207" s="553"/>
      <c r="E207" s="281" t="s">
        <v>1252</v>
      </c>
      <c r="F207" s="546"/>
      <c r="G207" s="546"/>
      <c r="H207" s="282" t="s">
        <v>1253</v>
      </c>
      <c r="I207" s="558" t="s">
        <v>1255</v>
      </c>
      <c r="J207" s="561"/>
      <c r="K207" s="95"/>
      <c r="L207" s="555"/>
      <c r="M207" s="557"/>
    </row>
    <row r="208" spans="1:13" s="24" customFormat="1" ht="24.95" customHeight="1">
      <c r="A208" s="272" t="s">
        <v>1248</v>
      </c>
      <c r="B208" s="97" t="s">
        <v>1254</v>
      </c>
      <c r="C208" s="546"/>
      <c r="D208" s="546"/>
      <c r="E208" s="560"/>
      <c r="F208" s="560"/>
      <c r="G208" s="560"/>
      <c r="H208" s="560"/>
      <c r="I208" s="560"/>
      <c r="J208" s="560"/>
      <c r="K208" s="560"/>
      <c r="L208" s="95" t="s">
        <v>1250</v>
      </c>
      <c r="M208" s="349"/>
    </row>
    <row r="209" spans="1:13" s="24" customFormat="1" ht="24.95" customHeight="1">
      <c r="A209" s="546"/>
      <c r="B209" s="546"/>
      <c r="C209" s="546"/>
      <c r="D209" s="546"/>
      <c r="E209" s="546"/>
      <c r="F209" s="546"/>
      <c r="G209" s="546"/>
      <c r="H209" s="546"/>
      <c r="I209" s="546"/>
      <c r="J209" s="546"/>
      <c r="K209" s="546"/>
      <c r="L209" s="546"/>
      <c r="M209" s="546"/>
    </row>
    <row r="210" spans="1:13" s="24" customFormat="1" ht="24.95" customHeight="1">
      <c r="A210" s="95" t="s">
        <v>1246</v>
      </c>
      <c r="B210" s="552"/>
      <c r="C210" s="552"/>
      <c r="D210" s="552"/>
      <c r="E210" s="558" t="s">
        <v>1251</v>
      </c>
      <c r="F210" s="559"/>
      <c r="G210" s="553"/>
      <c r="H210" s="553"/>
      <c r="I210" s="553"/>
      <c r="J210" s="553"/>
      <c r="K210" s="553"/>
      <c r="L210" s="554" t="s">
        <v>1249</v>
      </c>
      <c r="M210" s="556"/>
    </row>
    <row r="211" spans="1:13" s="24" customFormat="1" ht="24.95" customHeight="1">
      <c r="A211" s="280" t="s">
        <v>1247</v>
      </c>
      <c r="B211" s="553"/>
      <c r="C211" s="553"/>
      <c r="D211" s="553"/>
      <c r="E211" s="281" t="s">
        <v>1252</v>
      </c>
      <c r="F211" s="546"/>
      <c r="G211" s="546"/>
      <c r="H211" s="282" t="s">
        <v>1253</v>
      </c>
      <c r="I211" s="558" t="s">
        <v>1255</v>
      </c>
      <c r="J211" s="561"/>
      <c r="K211" s="95"/>
      <c r="L211" s="555"/>
      <c r="M211" s="557"/>
    </row>
    <row r="212" spans="1:13" s="24" customFormat="1" ht="24.95" customHeight="1">
      <c r="A212" s="272" t="s">
        <v>1248</v>
      </c>
      <c r="B212" s="97" t="s">
        <v>1254</v>
      </c>
      <c r="C212" s="546"/>
      <c r="D212" s="546"/>
      <c r="E212" s="560"/>
      <c r="F212" s="560"/>
      <c r="G212" s="560"/>
      <c r="H212" s="560"/>
      <c r="I212" s="560"/>
      <c r="J212" s="560"/>
      <c r="K212" s="560"/>
      <c r="L212" s="95" t="s">
        <v>1250</v>
      </c>
      <c r="M212" s="349"/>
    </row>
    <row r="213" spans="1:13" s="24" customFormat="1" ht="24.95" customHeight="1">
      <c r="A213" s="547"/>
      <c r="B213" s="547"/>
      <c r="C213" s="547"/>
      <c r="D213" s="547"/>
      <c r="E213" s="547"/>
      <c r="F213" s="547"/>
      <c r="G213" s="547"/>
      <c r="H213" s="547"/>
      <c r="I213" s="547"/>
      <c r="J213" s="547"/>
      <c r="K213" s="547"/>
      <c r="L213" s="547"/>
      <c r="M213" s="547"/>
    </row>
    <row r="214" spans="1:13" s="24" customFormat="1" ht="24.95" customHeight="1">
      <c r="A214" s="551"/>
      <c r="B214" s="551"/>
      <c r="C214" s="551"/>
      <c r="D214" s="551"/>
      <c r="E214" s="551"/>
      <c r="F214" s="551"/>
      <c r="G214" s="551"/>
      <c r="H214" s="551"/>
      <c r="I214" s="551"/>
      <c r="J214" s="551"/>
      <c r="K214" s="551"/>
      <c r="L214" s="551"/>
      <c r="M214" s="551"/>
    </row>
    <row r="215" spans="1:13" s="24" customFormat="1" ht="24.95" customHeight="1">
      <c r="A215" s="551"/>
      <c r="B215" s="551"/>
      <c r="C215" s="551"/>
      <c r="D215" s="551"/>
      <c r="E215" s="551"/>
      <c r="F215" s="551"/>
      <c r="G215" s="551"/>
      <c r="H215" s="551"/>
      <c r="I215" s="551"/>
      <c r="J215" s="551"/>
      <c r="K215" s="551"/>
      <c r="L215" s="551"/>
      <c r="M215" s="551"/>
    </row>
    <row r="216" spans="1:13" s="24" customFormat="1" ht="24.95" customHeight="1">
      <c r="A216" s="551"/>
      <c r="B216" s="551"/>
      <c r="C216" s="551"/>
      <c r="D216" s="551"/>
      <c r="E216" s="551"/>
      <c r="F216" s="551"/>
      <c r="G216" s="551"/>
      <c r="H216" s="551"/>
      <c r="I216" s="551"/>
      <c r="J216" s="551"/>
      <c r="K216" s="551"/>
      <c r="L216" s="551"/>
      <c r="M216" s="551"/>
    </row>
    <row r="217" spans="1:13" s="24" customFormat="1" ht="24.95" customHeight="1">
      <c r="A217" s="551"/>
      <c r="B217" s="551"/>
      <c r="C217" s="551"/>
      <c r="D217" s="551"/>
      <c r="E217" s="551"/>
      <c r="F217" s="551"/>
      <c r="G217" s="551"/>
      <c r="H217" s="551"/>
      <c r="I217" s="551"/>
      <c r="J217" s="551"/>
      <c r="K217" s="551"/>
      <c r="L217" s="551"/>
      <c r="M217" s="551"/>
    </row>
    <row r="218" spans="1:13" s="24" customFormat="1" ht="24.95" customHeight="1">
      <c r="A218" s="29"/>
      <c r="B218" s="353"/>
      <c r="C218" s="353"/>
      <c r="D218" s="353"/>
    </row>
    <row r="219" spans="1:13" s="24" customFormat="1" ht="24.95" customHeight="1">
      <c r="A219" s="48"/>
      <c r="E219" s="48"/>
      <c r="H219" s="351"/>
    </row>
    <row r="220" spans="1:13" s="24" customFormat="1" ht="24.95" customHeight="1">
      <c r="A220" s="48"/>
      <c r="C220" s="551"/>
      <c r="D220" s="551"/>
      <c r="E220" s="533"/>
      <c r="F220" s="533"/>
      <c r="G220" s="533"/>
      <c r="H220" s="533"/>
      <c r="I220" s="533"/>
      <c r="J220" s="533"/>
      <c r="K220" s="533"/>
      <c r="L220" s="29"/>
    </row>
    <row r="221" spans="1:13" s="24" customFormat="1" ht="24.95" customHeight="1"/>
    <row r="222" spans="1:13" s="24" customFormat="1" ht="24.95" customHeight="1">
      <c r="A222" s="29"/>
      <c r="B222" s="575"/>
      <c r="C222" s="575"/>
      <c r="D222" s="575"/>
      <c r="E222" s="576"/>
      <c r="F222" s="576"/>
      <c r="G222" s="532"/>
      <c r="H222" s="532"/>
      <c r="I222" s="532"/>
      <c r="J222" s="532"/>
      <c r="K222" s="532"/>
      <c r="L222" s="576"/>
      <c r="M222" s="577"/>
    </row>
    <row r="223" spans="1:13" s="24" customFormat="1" ht="24.95" customHeight="1">
      <c r="A223" s="48"/>
      <c r="B223" s="551"/>
      <c r="C223" s="551"/>
      <c r="D223" s="551"/>
      <c r="E223" s="48"/>
      <c r="F223" s="551"/>
      <c r="G223" s="551"/>
      <c r="H223" s="351"/>
      <c r="I223" s="576"/>
      <c r="J223" s="576"/>
      <c r="L223" s="576"/>
      <c r="M223" s="577"/>
    </row>
    <row r="224" spans="1:13" s="24" customFormat="1" ht="24.95" customHeight="1">
      <c r="A224" s="48"/>
      <c r="C224" s="551"/>
      <c r="D224" s="551"/>
      <c r="E224" s="533"/>
      <c r="F224" s="533"/>
      <c r="G224" s="533"/>
      <c r="H224" s="533"/>
      <c r="I224" s="533"/>
      <c r="J224" s="533"/>
      <c r="K224" s="533"/>
      <c r="L224" s="29"/>
    </row>
    <row r="225" spans="1:13" s="24" customFormat="1" ht="24.95" customHeight="1"/>
    <row r="226" spans="1:13" s="24" customFormat="1" ht="24.95" customHeight="1">
      <c r="A226" s="29"/>
      <c r="B226" s="575"/>
      <c r="C226" s="575"/>
      <c r="D226" s="575"/>
      <c r="E226" s="576"/>
      <c r="F226" s="576"/>
      <c r="G226" s="532"/>
      <c r="H226" s="532"/>
      <c r="I226" s="532"/>
      <c r="J226" s="532"/>
      <c r="K226" s="532"/>
      <c r="L226" s="576"/>
      <c r="M226" s="577"/>
    </row>
    <row r="227" spans="1:13" s="24" customFormat="1" ht="24.95" customHeight="1">
      <c r="A227" s="48"/>
      <c r="B227" s="551"/>
      <c r="C227" s="551"/>
      <c r="D227" s="551"/>
      <c r="E227" s="48"/>
      <c r="F227" s="551"/>
      <c r="G227" s="551"/>
      <c r="H227" s="351"/>
      <c r="I227" s="576"/>
      <c r="J227" s="576"/>
      <c r="L227" s="576"/>
      <c r="M227" s="577"/>
    </row>
    <row r="228" spans="1:13" s="24" customFormat="1" ht="24.95" customHeight="1">
      <c r="A228" s="48"/>
      <c r="C228" s="551"/>
      <c r="D228" s="551"/>
      <c r="E228" s="533"/>
      <c r="F228" s="533"/>
      <c r="G228" s="533"/>
      <c r="H228" s="533"/>
      <c r="I228" s="533"/>
      <c r="J228" s="533"/>
      <c r="K228" s="533"/>
      <c r="L228" s="29"/>
    </row>
    <row r="229" spans="1:13" s="24" customFormat="1" ht="24.95" customHeight="1"/>
    <row r="230" spans="1:13" s="24" customFormat="1" ht="24.95" customHeight="1">
      <c r="A230" s="29"/>
      <c r="B230" s="575"/>
      <c r="C230" s="575"/>
      <c r="D230" s="575"/>
      <c r="E230" s="576"/>
      <c r="F230" s="576"/>
      <c r="G230" s="532"/>
      <c r="H230" s="532"/>
      <c r="I230" s="532"/>
      <c r="J230" s="532"/>
      <c r="K230" s="532"/>
      <c r="L230" s="576"/>
      <c r="M230" s="577"/>
    </row>
    <row r="231" spans="1:13" s="24" customFormat="1" ht="24.95" customHeight="1">
      <c r="A231" s="48"/>
      <c r="B231" s="551"/>
      <c r="C231" s="551"/>
      <c r="D231" s="551"/>
      <c r="E231" s="48"/>
      <c r="F231" s="551"/>
      <c r="G231" s="551"/>
      <c r="H231" s="351"/>
      <c r="I231" s="576"/>
      <c r="J231" s="576"/>
      <c r="L231" s="576"/>
      <c r="M231" s="577"/>
    </row>
    <row r="232" spans="1:13" s="24" customFormat="1" ht="24.95" customHeight="1">
      <c r="A232" s="48"/>
      <c r="C232" s="551"/>
      <c r="D232" s="551"/>
      <c r="E232" s="533"/>
      <c r="F232" s="533"/>
      <c r="G232" s="533"/>
      <c r="H232" s="533"/>
      <c r="I232" s="533"/>
      <c r="J232" s="533"/>
      <c r="K232" s="533"/>
      <c r="L232" s="29"/>
    </row>
    <row r="233" spans="1:13" s="24" customFormat="1" ht="24.95" customHeight="1"/>
    <row r="234" spans="1:13" s="24" customFormat="1" ht="24.95" customHeight="1">
      <c r="A234" s="29"/>
      <c r="B234" s="575"/>
      <c r="C234" s="575"/>
      <c r="D234" s="575"/>
      <c r="E234" s="576"/>
      <c r="F234" s="576"/>
      <c r="G234" s="532"/>
      <c r="H234" s="532"/>
      <c r="I234" s="532"/>
      <c r="J234" s="532"/>
      <c r="K234" s="532"/>
      <c r="L234" s="576"/>
      <c r="M234" s="577"/>
    </row>
    <row r="235" spans="1:13" s="24" customFormat="1" ht="24.95" customHeight="1">
      <c r="A235" s="48"/>
      <c r="B235" s="551"/>
      <c r="C235" s="551"/>
      <c r="D235" s="551"/>
      <c r="E235" s="48"/>
      <c r="F235" s="551"/>
      <c r="G235" s="551"/>
      <c r="H235" s="351"/>
      <c r="I235" s="576"/>
      <c r="J235" s="576"/>
      <c r="L235" s="576"/>
      <c r="M235" s="577"/>
    </row>
    <row r="236" spans="1:13" s="24" customFormat="1" ht="24.95" customHeight="1">
      <c r="A236" s="48"/>
      <c r="C236" s="551"/>
      <c r="D236" s="551"/>
      <c r="E236" s="533"/>
      <c r="F236" s="533"/>
      <c r="G236" s="533"/>
      <c r="H236" s="533"/>
      <c r="I236" s="533"/>
      <c r="J236" s="533"/>
      <c r="K236" s="533"/>
      <c r="L236" s="29"/>
    </row>
    <row r="237" spans="1:13" s="24" customFormat="1" ht="24.95" customHeight="1"/>
    <row r="238" spans="1:13" s="24" customFormat="1" ht="24.95" customHeight="1">
      <c r="A238" s="29"/>
      <c r="B238" s="575"/>
      <c r="C238" s="575"/>
      <c r="D238" s="575"/>
      <c r="E238" s="576"/>
      <c r="F238" s="576"/>
      <c r="G238" s="532"/>
      <c r="H238" s="532"/>
      <c r="I238" s="532"/>
      <c r="J238" s="532"/>
      <c r="K238" s="532"/>
      <c r="L238" s="576"/>
      <c r="M238" s="577"/>
    </row>
    <row r="239" spans="1:13" s="24" customFormat="1" ht="24.95" customHeight="1">
      <c r="A239" s="48"/>
      <c r="B239" s="551"/>
      <c r="C239" s="551"/>
      <c r="D239" s="551"/>
      <c r="E239" s="48"/>
      <c r="F239" s="551"/>
      <c r="G239" s="551"/>
      <c r="H239" s="351"/>
      <c r="I239" s="576"/>
      <c r="J239" s="576"/>
      <c r="L239" s="576"/>
      <c r="M239" s="577"/>
    </row>
    <row r="240" spans="1:13" s="24" customFormat="1" ht="24.95" customHeight="1">
      <c r="A240" s="48"/>
      <c r="C240" s="551"/>
      <c r="D240" s="551"/>
      <c r="E240" s="533"/>
      <c r="F240" s="533"/>
      <c r="G240" s="533"/>
      <c r="H240" s="533"/>
      <c r="I240" s="533"/>
      <c r="J240" s="533"/>
      <c r="K240" s="533"/>
      <c r="L240" s="29"/>
    </row>
    <row r="241" spans="1:13" s="24" customFormat="1" ht="24.95" customHeight="1"/>
    <row r="242" spans="1:13" s="24" customFormat="1" ht="24.95" customHeight="1">
      <c r="A242" s="29"/>
      <c r="B242" s="575"/>
      <c r="C242" s="575"/>
      <c r="D242" s="575"/>
      <c r="E242" s="576"/>
      <c r="F242" s="576"/>
      <c r="G242" s="532"/>
      <c r="H242" s="532"/>
      <c r="I242" s="532"/>
      <c r="J242" s="532"/>
      <c r="K242" s="532"/>
      <c r="L242" s="576"/>
      <c r="M242" s="577"/>
    </row>
    <row r="243" spans="1:13" s="24" customFormat="1" ht="24.95" customHeight="1">
      <c r="A243" s="48"/>
      <c r="B243" s="551"/>
      <c r="C243" s="551"/>
      <c r="D243" s="551"/>
      <c r="E243" s="48"/>
      <c r="F243" s="551"/>
      <c r="G243" s="551"/>
      <c r="H243" s="351"/>
      <c r="I243" s="576"/>
      <c r="J243" s="576"/>
      <c r="L243" s="576"/>
      <c r="M243" s="577"/>
    </row>
    <row r="244" spans="1:13" s="24" customFormat="1" ht="24.95" customHeight="1">
      <c r="A244" s="48"/>
      <c r="C244" s="551"/>
      <c r="D244" s="551"/>
      <c r="E244" s="533"/>
      <c r="F244" s="533"/>
      <c r="G244" s="533"/>
      <c r="H244" s="533"/>
      <c r="I244" s="533"/>
      <c r="J244" s="533"/>
      <c r="K244" s="533"/>
      <c r="L244" s="29"/>
    </row>
    <row r="245" spans="1:13" s="24" customFormat="1" ht="24.95" customHeight="1"/>
    <row r="246" spans="1:13" s="24" customFormat="1" ht="24.95" customHeight="1">
      <c r="A246" s="29"/>
      <c r="B246" s="575"/>
      <c r="C246" s="575"/>
      <c r="D246" s="575"/>
      <c r="E246" s="576"/>
      <c r="F246" s="576"/>
      <c r="G246" s="532"/>
      <c r="H246" s="532"/>
      <c r="I246" s="532"/>
      <c r="J246" s="532"/>
      <c r="K246" s="532"/>
      <c r="L246" s="576"/>
      <c r="M246" s="577"/>
    </row>
    <row r="247" spans="1:13" s="24" customFormat="1" ht="24.95" customHeight="1">
      <c r="A247" s="48"/>
      <c r="B247" s="551"/>
      <c r="C247" s="551"/>
      <c r="D247" s="551"/>
      <c r="E247" s="48"/>
      <c r="F247" s="551"/>
      <c r="G247" s="551"/>
      <c r="H247" s="351"/>
      <c r="I247" s="576"/>
      <c r="J247" s="576"/>
      <c r="L247" s="576"/>
      <c r="M247" s="577"/>
    </row>
    <row r="248" spans="1:13" s="24" customFormat="1" ht="24.95" customHeight="1">
      <c r="A248" s="48"/>
      <c r="C248" s="551"/>
      <c r="D248" s="551"/>
      <c r="E248" s="533"/>
      <c r="F248" s="533"/>
      <c r="G248" s="533"/>
      <c r="H248" s="533"/>
      <c r="I248" s="533"/>
      <c r="J248" s="533"/>
      <c r="K248" s="533"/>
      <c r="L248" s="29"/>
    </row>
    <row r="249" spans="1:13" s="24" customFormat="1" ht="24.95" customHeight="1"/>
    <row r="250" spans="1:13" s="24" customFormat="1" ht="24.95" customHeight="1">
      <c r="A250" s="29"/>
      <c r="B250" s="575"/>
      <c r="C250" s="575"/>
      <c r="D250" s="575"/>
      <c r="E250" s="576"/>
      <c r="F250" s="576"/>
      <c r="G250" s="532"/>
      <c r="H250" s="532"/>
      <c r="I250" s="532"/>
      <c r="J250" s="532"/>
      <c r="K250" s="532"/>
      <c r="L250" s="576"/>
      <c r="M250" s="577"/>
    </row>
    <row r="251" spans="1:13" s="24" customFormat="1" ht="24.95" customHeight="1">
      <c r="A251" s="48"/>
      <c r="B251" s="551"/>
      <c r="C251" s="551"/>
      <c r="D251" s="551"/>
      <c r="E251" s="48"/>
      <c r="F251" s="551"/>
      <c r="G251" s="551"/>
      <c r="H251" s="351"/>
      <c r="I251" s="576"/>
      <c r="J251" s="576"/>
      <c r="L251" s="576"/>
      <c r="M251" s="577"/>
    </row>
    <row r="252" spans="1:13" s="24" customFormat="1" ht="24.95" customHeight="1">
      <c r="A252" s="48"/>
      <c r="C252" s="551"/>
      <c r="D252" s="551"/>
      <c r="E252" s="533"/>
      <c r="F252" s="533"/>
      <c r="G252" s="533"/>
      <c r="H252" s="533"/>
      <c r="I252" s="533"/>
      <c r="J252" s="533"/>
      <c r="K252" s="533"/>
      <c r="L252" s="29"/>
    </row>
    <row r="253" spans="1:13" s="24" customFormat="1" ht="24.95" customHeight="1"/>
    <row r="254" spans="1:13" s="24" customFormat="1" ht="24.95" customHeight="1">
      <c r="A254" s="29"/>
      <c r="B254" s="575"/>
      <c r="C254" s="575"/>
      <c r="D254" s="575"/>
      <c r="E254" s="576"/>
      <c r="F254" s="576"/>
      <c r="G254" s="532"/>
      <c r="H254" s="532"/>
      <c r="I254" s="532"/>
      <c r="J254" s="532"/>
      <c r="K254" s="532"/>
      <c r="L254" s="576"/>
      <c r="M254" s="577"/>
    </row>
    <row r="255" spans="1:13" s="24" customFormat="1" ht="24.95" customHeight="1">
      <c r="A255" s="48"/>
      <c r="B255" s="551"/>
      <c r="C255" s="551"/>
      <c r="D255" s="551"/>
      <c r="E255" s="48"/>
      <c r="F255" s="551"/>
      <c r="G255" s="551"/>
      <c r="H255" s="351"/>
      <c r="I255" s="576"/>
      <c r="J255" s="576"/>
      <c r="L255" s="576"/>
      <c r="M255" s="577"/>
    </row>
    <row r="256" spans="1:13" s="24" customFormat="1" ht="24.95" customHeight="1">
      <c r="A256" s="48"/>
      <c r="C256" s="551"/>
      <c r="D256" s="551"/>
      <c r="E256" s="533"/>
      <c r="F256" s="533"/>
      <c r="G256" s="533"/>
      <c r="H256" s="533"/>
      <c r="I256" s="533"/>
      <c r="J256" s="533"/>
      <c r="K256" s="533"/>
      <c r="L256" s="29"/>
    </row>
    <row r="257" spans="1:13" s="24" customFormat="1" ht="24.95" customHeight="1"/>
    <row r="258" spans="1:13" s="24" customFormat="1" ht="24.95" customHeight="1">
      <c r="A258" s="29"/>
      <c r="B258" s="575"/>
      <c r="C258" s="575"/>
      <c r="D258" s="575"/>
      <c r="E258" s="576"/>
      <c r="F258" s="576"/>
      <c r="G258" s="532"/>
      <c r="H258" s="532"/>
      <c r="I258" s="532"/>
      <c r="J258" s="532"/>
      <c r="K258" s="532"/>
      <c r="L258" s="576"/>
      <c r="M258" s="577"/>
    </row>
    <row r="259" spans="1:13" s="24" customFormat="1" ht="24.95" customHeight="1">
      <c r="A259" s="48"/>
      <c r="B259" s="551"/>
      <c r="C259" s="551"/>
      <c r="D259" s="551"/>
      <c r="E259" s="48"/>
      <c r="F259" s="551"/>
      <c r="G259" s="551"/>
      <c r="H259" s="351"/>
      <c r="I259" s="576"/>
      <c r="J259" s="576"/>
      <c r="L259" s="576"/>
      <c r="M259" s="577"/>
    </row>
    <row r="260" spans="1:13" s="24" customFormat="1" ht="24.95" customHeight="1">
      <c r="A260" s="48"/>
      <c r="C260" s="551"/>
      <c r="D260" s="551"/>
      <c r="E260" s="533"/>
      <c r="F260" s="533"/>
      <c r="G260" s="533"/>
      <c r="H260" s="533"/>
      <c r="I260" s="533"/>
      <c r="J260" s="533"/>
      <c r="K260" s="533"/>
      <c r="L260" s="29"/>
    </row>
    <row r="261" spans="1:13" s="24" customFormat="1" ht="24.95" customHeight="1"/>
    <row r="262" spans="1:13" s="24" customFormat="1" ht="24.95" customHeight="1">
      <c r="A262" s="29"/>
      <c r="B262" s="575"/>
      <c r="C262" s="575"/>
      <c r="D262" s="575"/>
      <c r="E262" s="576"/>
      <c r="F262" s="576"/>
      <c r="G262" s="532"/>
      <c r="H262" s="532"/>
      <c r="I262" s="532"/>
      <c r="J262" s="532"/>
      <c r="K262" s="532"/>
      <c r="L262" s="576"/>
      <c r="M262" s="577"/>
    </row>
    <row r="263" spans="1:13" s="24" customFormat="1" ht="24.95" customHeight="1">
      <c r="A263" s="48"/>
      <c r="B263" s="551"/>
      <c r="C263" s="551"/>
      <c r="D263" s="551"/>
      <c r="E263" s="48"/>
      <c r="F263" s="551"/>
      <c r="G263" s="551"/>
      <c r="H263" s="351"/>
      <c r="I263" s="576"/>
      <c r="J263" s="576"/>
      <c r="L263" s="576"/>
      <c r="M263" s="577"/>
    </row>
    <row r="264" spans="1:13" s="24" customFormat="1" ht="24.95" customHeight="1">
      <c r="A264" s="48"/>
      <c r="C264" s="551"/>
      <c r="D264" s="551"/>
      <c r="E264" s="533"/>
      <c r="F264" s="533"/>
      <c r="G264" s="533"/>
      <c r="H264" s="533"/>
      <c r="I264" s="533"/>
      <c r="J264" s="533"/>
      <c r="K264" s="533"/>
      <c r="L264" s="29"/>
    </row>
    <row r="265" spans="1:13" s="24" customFormat="1" ht="24.95" customHeight="1"/>
    <row r="266" spans="1:13" s="24" customFormat="1" ht="24.95" customHeight="1">
      <c r="A266" s="29"/>
      <c r="B266" s="575"/>
      <c r="C266" s="575"/>
      <c r="D266" s="575"/>
      <c r="E266" s="576"/>
      <c r="F266" s="576"/>
      <c r="G266" s="532"/>
      <c r="H266" s="532"/>
      <c r="I266" s="532"/>
      <c r="J266" s="532"/>
      <c r="K266" s="532"/>
      <c r="L266" s="576"/>
      <c r="M266" s="577"/>
    </row>
    <row r="267" spans="1:13" s="24" customFormat="1" ht="24.95" customHeight="1">
      <c r="A267" s="48"/>
      <c r="B267" s="551"/>
      <c r="C267" s="551"/>
      <c r="D267" s="551"/>
      <c r="E267" s="48"/>
      <c r="F267" s="551"/>
      <c r="G267" s="551"/>
      <c r="H267" s="351"/>
      <c r="I267" s="576"/>
      <c r="J267" s="576"/>
      <c r="L267" s="576"/>
      <c r="M267" s="577"/>
    </row>
    <row r="268" spans="1:13" s="24" customFormat="1" ht="24.95" customHeight="1">
      <c r="A268" s="48"/>
      <c r="C268" s="551"/>
      <c r="D268" s="551"/>
      <c r="E268" s="533"/>
      <c r="F268" s="533"/>
      <c r="G268" s="533"/>
      <c r="H268" s="533"/>
      <c r="I268" s="533"/>
      <c r="J268" s="533"/>
      <c r="K268" s="533"/>
      <c r="L268" s="29"/>
    </row>
    <row r="269" spans="1:13" s="24" customFormat="1" ht="24.95" customHeight="1"/>
    <row r="270" spans="1:13" s="24" customFormat="1" ht="24.95" customHeight="1">
      <c r="A270" s="29"/>
      <c r="B270" s="575"/>
      <c r="C270" s="575"/>
      <c r="D270" s="575"/>
      <c r="E270" s="576"/>
      <c r="F270" s="576"/>
      <c r="G270" s="532"/>
      <c r="H270" s="532"/>
      <c r="I270" s="532"/>
      <c r="J270" s="532"/>
      <c r="K270" s="532"/>
      <c r="L270" s="576"/>
      <c r="M270" s="577"/>
    </row>
    <row r="271" spans="1:13" s="24" customFormat="1" ht="24.95" customHeight="1">
      <c r="A271" s="48"/>
      <c r="B271" s="551"/>
      <c r="C271" s="551"/>
      <c r="D271" s="551"/>
      <c r="E271" s="48"/>
      <c r="F271" s="551"/>
      <c r="G271" s="551"/>
      <c r="H271" s="351"/>
      <c r="I271" s="576"/>
      <c r="J271" s="576"/>
      <c r="L271" s="576"/>
      <c r="M271" s="577"/>
    </row>
    <row r="272" spans="1:13" s="24" customFormat="1" ht="24.95" customHeight="1">
      <c r="A272" s="48"/>
      <c r="C272" s="551"/>
      <c r="D272" s="551"/>
      <c r="E272" s="533"/>
      <c r="F272" s="533"/>
      <c r="G272" s="533"/>
      <c r="H272" s="533"/>
      <c r="I272" s="533"/>
      <c r="J272" s="533"/>
      <c r="K272" s="533"/>
      <c r="L272" s="29"/>
    </row>
    <row r="273" spans="1:13" s="24" customFormat="1" ht="24.95" customHeight="1"/>
    <row r="274" spans="1:13" s="24" customFormat="1" ht="24.95" customHeight="1">
      <c r="A274" s="29"/>
      <c r="B274" s="575"/>
      <c r="C274" s="575"/>
      <c r="D274" s="575"/>
      <c r="E274" s="576"/>
      <c r="F274" s="576"/>
      <c r="G274" s="532"/>
      <c r="H274" s="532"/>
      <c r="I274" s="532"/>
      <c r="J274" s="532"/>
      <c r="K274" s="532"/>
      <c r="L274" s="576"/>
      <c r="M274" s="577"/>
    </row>
    <row r="275" spans="1:13" s="24" customFormat="1" ht="24.95" customHeight="1">
      <c r="A275" s="48"/>
      <c r="B275" s="551"/>
      <c r="C275" s="551"/>
      <c r="D275" s="551"/>
      <c r="E275" s="48"/>
      <c r="F275" s="551"/>
      <c r="G275" s="551"/>
      <c r="H275" s="351"/>
      <c r="I275" s="576"/>
      <c r="J275" s="576"/>
      <c r="L275" s="576"/>
      <c r="M275" s="577"/>
    </row>
    <row r="276" spans="1:13" s="24" customFormat="1" ht="24.95" customHeight="1">
      <c r="A276" s="48"/>
      <c r="C276" s="551"/>
      <c r="D276" s="551"/>
      <c r="E276" s="533"/>
      <c r="F276" s="533"/>
      <c r="G276" s="533"/>
      <c r="H276" s="533"/>
      <c r="I276" s="533"/>
      <c r="J276" s="533"/>
      <c r="K276" s="533"/>
      <c r="L276" s="29"/>
    </row>
    <row r="277" spans="1:13" s="24" customFormat="1" ht="24.95" customHeight="1"/>
    <row r="278" spans="1:13" s="24" customFormat="1" ht="24.95" customHeight="1">
      <c r="A278" s="29"/>
      <c r="B278" s="575"/>
      <c r="C278" s="575"/>
      <c r="D278" s="575"/>
      <c r="E278" s="576"/>
      <c r="F278" s="576"/>
      <c r="G278" s="532"/>
      <c r="H278" s="532"/>
      <c r="I278" s="532"/>
      <c r="J278" s="532"/>
      <c r="K278" s="532"/>
      <c r="L278" s="576"/>
      <c r="M278" s="577"/>
    </row>
    <row r="279" spans="1:13" s="24" customFormat="1" ht="24.95" customHeight="1">
      <c r="A279" s="48"/>
      <c r="B279" s="551"/>
      <c r="C279" s="551"/>
      <c r="D279" s="551"/>
      <c r="E279" s="48"/>
      <c r="F279" s="551"/>
      <c r="G279" s="551"/>
      <c r="H279" s="351"/>
      <c r="I279" s="576"/>
      <c r="J279" s="576"/>
      <c r="L279" s="576"/>
      <c r="M279" s="577"/>
    </row>
    <row r="280" spans="1:13" s="24" customFormat="1" ht="24.95" customHeight="1">
      <c r="A280" s="48"/>
      <c r="C280" s="551"/>
      <c r="D280" s="551"/>
      <c r="E280" s="533"/>
      <c r="F280" s="533"/>
      <c r="G280" s="533"/>
      <c r="H280" s="533"/>
      <c r="I280" s="533"/>
      <c r="J280" s="533"/>
      <c r="K280" s="533"/>
      <c r="L280" s="29"/>
    </row>
    <row r="281" spans="1:13" s="24" customFormat="1" ht="24.95" customHeight="1"/>
    <row r="282" spans="1:13" s="24" customFormat="1" ht="24.95" customHeight="1">
      <c r="A282" s="29"/>
      <c r="B282" s="575"/>
      <c r="C282" s="575"/>
      <c r="D282" s="575"/>
      <c r="E282" s="576"/>
      <c r="F282" s="576"/>
      <c r="G282" s="532"/>
      <c r="H282" s="532"/>
      <c r="I282" s="532"/>
      <c r="J282" s="532"/>
      <c r="K282" s="532"/>
      <c r="L282" s="576"/>
      <c r="M282" s="577"/>
    </row>
    <row r="283" spans="1:13" s="24" customFormat="1" ht="24.95" customHeight="1">
      <c r="A283" s="48"/>
      <c r="B283" s="551"/>
      <c r="C283" s="551"/>
      <c r="D283" s="551"/>
      <c r="E283" s="48"/>
      <c r="F283" s="551"/>
      <c r="G283" s="551"/>
      <c r="H283" s="351"/>
      <c r="I283" s="576"/>
      <c r="J283" s="576"/>
      <c r="L283" s="576"/>
      <c r="M283" s="577"/>
    </row>
    <row r="284" spans="1:13" s="24" customFormat="1" ht="24.95" customHeight="1">
      <c r="A284" s="48"/>
      <c r="C284" s="551"/>
      <c r="D284" s="551"/>
      <c r="E284" s="533"/>
      <c r="F284" s="533"/>
      <c r="G284" s="533"/>
      <c r="H284" s="533"/>
      <c r="I284" s="533"/>
      <c r="J284" s="533"/>
      <c r="K284" s="533"/>
      <c r="L284" s="29"/>
    </row>
    <row r="285" spans="1:13" s="24" customFormat="1" ht="24.95" customHeight="1"/>
    <row r="286" spans="1:13" s="24" customFormat="1" ht="24.95" customHeight="1">
      <c r="A286" s="29"/>
      <c r="B286" s="575"/>
      <c r="C286" s="575"/>
      <c r="D286" s="575"/>
      <c r="E286" s="576"/>
      <c r="F286" s="576"/>
      <c r="G286" s="532"/>
      <c r="H286" s="532"/>
      <c r="I286" s="532"/>
      <c r="J286" s="532"/>
      <c r="K286" s="532"/>
      <c r="L286" s="576"/>
      <c r="M286" s="577"/>
    </row>
    <row r="287" spans="1:13" s="24" customFormat="1" ht="24.95" customHeight="1">
      <c r="A287" s="48"/>
      <c r="B287" s="551"/>
      <c r="C287" s="551"/>
      <c r="D287" s="551"/>
      <c r="E287" s="48"/>
      <c r="F287" s="551"/>
      <c r="G287" s="551"/>
      <c r="H287" s="351"/>
      <c r="I287" s="576"/>
      <c r="J287" s="576"/>
      <c r="L287" s="576"/>
      <c r="M287" s="577"/>
    </row>
    <row r="288" spans="1:13" s="24" customFormat="1" ht="24.95" customHeight="1">
      <c r="A288" s="48"/>
      <c r="C288" s="551"/>
      <c r="D288" s="551"/>
      <c r="E288" s="533"/>
      <c r="F288" s="533"/>
      <c r="G288" s="533"/>
      <c r="H288" s="533"/>
      <c r="I288" s="533"/>
      <c r="J288" s="533"/>
      <c r="K288" s="533"/>
      <c r="L288" s="29"/>
    </row>
    <row r="289" spans="1:13" s="24" customFormat="1" ht="24.95" customHeight="1"/>
    <row r="290" spans="1:13" s="24" customFormat="1" ht="24.95" customHeight="1">
      <c r="A290" s="29"/>
      <c r="B290" s="575"/>
      <c r="C290" s="575"/>
      <c r="D290" s="575"/>
      <c r="E290" s="576"/>
      <c r="F290" s="576"/>
      <c r="G290" s="532"/>
      <c r="H290" s="532"/>
      <c r="I290" s="532"/>
      <c r="J290" s="532"/>
      <c r="K290" s="532"/>
      <c r="L290" s="576"/>
      <c r="M290" s="577"/>
    </row>
    <row r="291" spans="1:13" s="24" customFormat="1" ht="24.95" customHeight="1">
      <c r="A291" s="48"/>
      <c r="B291" s="551"/>
      <c r="C291" s="551"/>
      <c r="D291" s="551"/>
      <c r="E291" s="48"/>
      <c r="F291" s="551"/>
      <c r="G291" s="551"/>
      <c r="H291" s="351"/>
      <c r="I291" s="576"/>
      <c r="J291" s="576"/>
      <c r="L291" s="576"/>
      <c r="M291" s="577"/>
    </row>
    <row r="292" spans="1:13" s="24" customFormat="1" ht="24.95" customHeight="1">
      <c r="A292" s="48"/>
      <c r="C292" s="551"/>
      <c r="D292" s="551"/>
      <c r="E292" s="533"/>
      <c r="F292" s="533"/>
      <c r="G292" s="533"/>
      <c r="H292" s="533"/>
      <c r="I292" s="533"/>
      <c r="J292" s="533"/>
      <c r="K292" s="533"/>
      <c r="L292" s="29"/>
    </row>
    <row r="293" spans="1:13" s="24" customFormat="1" ht="24.95" customHeight="1"/>
    <row r="294" spans="1:13" s="24" customFormat="1" ht="24.95" customHeight="1">
      <c r="A294" s="29"/>
      <c r="B294" s="575"/>
      <c r="C294" s="575"/>
      <c r="D294" s="575"/>
      <c r="E294" s="576"/>
      <c r="F294" s="576"/>
      <c r="G294" s="532"/>
      <c r="H294" s="532"/>
      <c r="I294" s="532"/>
      <c r="J294" s="532"/>
      <c r="K294" s="532"/>
      <c r="L294" s="576"/>
      <c r="M294" s="577"/>
    </row>
    <row r="295" spans="1:13" s="24" customFormat="1" ht="24.95" customHeight="1">
      <c r="A295" s="48"/>
      <c r="B295" s="551"/>
      <c r="C295" s="551"/>
      <c r="D295" s="551"/>
      <c r="E295" s="48"/>
      <c r="F295" s="551"/>
      <c r="G295" s="551"/>
      <c r="H295" s="351"/>
      <c r="I295" s="576"/>
      <c r="J295" s="576"/>
      <c r="L295" s="576"/>
      <c r="M295" s="577"/>
    </row>
    <row r="296" spans="1:13" s="24" customFormat="1" ht="24.95" customHeight="1">
      <c r="A296" s="48"/>
      <c r="C296" s="551"/>
      <c r="D296" s="551"/>
      <c r="E296" s="533"/>
      <c r="F296" s="533"/>
      <c r="G296" s="533"/>
      <c r="H296" s="533"/>
      <c r="I296" s="533"/>
      <c r="J296" s="533"/>
      <c r="K296" s="533"/>
      <c r="L296" s="29"/>
    </row>
    <row r="297" spans="1:13" s="24" customFormat="1" ht="24.95" customHeight="1"/>
    <row r="298" spans="1:13" s="24" customFormat="1" ht="24.95" customHeight="1">
      <c r="A298" s="29"/>
      <c r="B298" s="575"/>
      <c r="C298" s="575"/>
      <c r="D298" s="575"/>
      <c r="E298" s="576"/>
      <c r="F298" s="576"/>
      <c r="G298" s="532"/>
      <c r="H298" s="532"/>
      <c r="I298" s="532"/>
      <c r="J298" s="532"/>
      <c r="K298" s="532"/>
      <c r="L298" s="576"/>
      <c r="M298" s="577"/>
    </row>
    <row r="299" spans="1:13" s="24" customFormat="1" ht="24.95" customHeight="1">
      <c r="A299" s="48"/>
      <c r="B299" s="551"/>
      <c r="C299" s="551"/>
      <c r="D299" s="551"/>
      <c r="E299" s="48"/>
      <c r="F299" s="551"/>
      <c r="G299" s="551"/>
      <c r="H299" s="351"/>
      <c r="I299" s="576"/>
      <c r="J299" s="576"/>
      <c r="L299" s="576"/>
      <c r="M299" s="577"/>
    </row>
    <row r="300" spans="1:13" s="24" customFormat="1" ht="24.95" customHeight="1">
      <c r="A300" s="48"/>
      <c r="C300" s="551"/>
      <c r="D300" s="551"/>
      <c r="E300" s="533"/>
      <c r="F300" s="533"/>
      <c r="G300" s="533"/>
      <c r="H300" s="533"/>
      <c r="I300" s="533"/>
      <c r="J300" s="533"/>
      <c r="K300" s="533"/>
      <c r="L300" s="29"/>
    </row>
    <row r="301" spans="1:13" s="24" customFormat="1" ht="24.95" customHeight="1"/>
    <row r="302" spans="1:13" s="24" customFormat="1" ht="24.95" customHeight="1">
      <c r="A302" s="29"/>
      <c r="B302" s="575"/>
      <c r="C302" s="575"/>
      <c r="D302" s="575"/>
      <c r="E302" s="576"/>
      <c r="F302" s="576"/>
      <c r="G302" s="532"/>
      <c r="H302" s="532"/>
      <c r="I302" s="532"/>
      <c r="J302" s="532"/>
      <c r="K302" s="532"/>
      <c r="L302" s="576"/>
      <c r="M302" s="577"/>
    </row>
    <row r="303" spans="1:13" s="24" customFormat="1" ht="24.95" customHeight="1">
      <c r="A303" s="48"/>
      <c r="B303" s="551"/>
      <c r="C303" s="551"/>
      <c r="D303" s="551"/>
      <c r="E303" s="48"/>
      <c r="F303" s="551"/>
      <c r="G303" s="551"/>
      <c r="H303" s="351"/>
      <c r="I303" s="576"/>
      <c r="J303" s="576"/>
      <c r="L303" s="576"/>
      <c r="M303" s="577"/>
    </row>
    <row r="304" spans="1:13" s="24" customFormat="1" ht="24.95" customHeight="1">
      <c r="A304" s="48"/>
      <c r="C304" s="551"/>
      <c r="D304" s="551"/>
      <c r="E304" s="533"/>
      <c r="F304" s="533"/>
      <c r="G304" s="533"/>
      <c r="H304" s="533"/>
      <c r="I304" s="533"/>
      <c r="J304" s="533"/>
      <c r="K304" s="533"/>
      <c r="L304" s="29"/>
    </row>
    <row r="305" spans="1:13" s="24" customFormat="1" ht="24.95" customHeight="1"/>
    <row r="306" spans="1:13" s="24" customFormat="1" ht="24.95" customHeight="1">
      <c r="A306" s="29"/>
      <c r="B306" s="575"/>
      <c r="C306" s="575"/>
      <c r="D306" s="575"/>
      <c r="E306" s="576"/>
      <c r="F306" s="576"/>
      <c r="G306" s="532"/>
      <c r="H306" s="532"/>
      <c r="I306" s="532"/>
      <c r="J306" s="532"/>
      <c r="K306" s="532"/>
      <c r="L306" s="576"/>
      <c r="M306" s="577"/>
    </row>
    <row r="307" spans="1:13" s="24" customFormat="1" ht="24.95" customHeight="1">
      <c r="A307" s="48"/>
      <c r="B307" s="551"/>
      <c r="C307" s="551"/>
      <c r="D307" s="551"/>
      <c r="E307" s="48"/>
      <c r="F307" s="551"/>
      <c r="G307" s="551"/>
      <c r="H307" s="351"/>
      <c r="I307" s="576"/>
      <c r="J307" s="576"/>
      <c r="L307" s="576"/>
      <c r="M307" s="577"/>
    </row>
    <row r="308" spans="1:13" s="24" customFormat="1" ht="24.95" customHeight="1">
      <c r="A308" s="48"/>
      <c r="C308" s="551"/>
      <c r="D308" s="551"/>
      <c r="E308" s="533"/>
      <c r="F308" s="533"/>
      <c r="G308" s="533"/>
      <c r="H308" s="533"/>
      <c r="I308" s="533"/>
      <c r="J308" s="533"/>
      <c r="K308" s="533"/>
      <c r="L308" s="29"/>
    </row>
    <row r="309" spans="1:13" s="24" customFormat="1" ht="24.95" customHeight="1"/>
    <row r="310" spans="1:13" s="24" customFormat="1" ht="24.95" customHeight="1">
      <c r="A310" s="29"/>
      <c r="B310" s="575"/>
      <c r="C310" s="575"/>
      <c r="D310" s="575"/>
      <c r="E310" s="576"/>
      <c r="F310" s="576"/>
      <c r="G310" s="532"/>
      <c r="H310" s="532"/>
      <c r="I310" s="532"/>
      <c r="J310" s="532"/>
      <c r="K310" s="532"/>
      <c r="L310" s="576"/>
      <c r="M310" s="577"/>
    </row>
    <row r="311" spans="1:13" s="24" customFormat="1" ht="24.95" customHeight="1">
      <c r="A311" s="48"/>
      <c r="B311" s="551"/>
      <c r="C311" s="551"/>
      <c r="D311" s="551"/>
      <c r="E311" s="48"/>
      <c r="F311" s="551"/>
      <c r="G311" s="551"/>
      <c r="H311" s="351"/>
      <c r="I311" s="576"/>
      <c r="J311" s="576"/>
      <c r="L311" s="576"/>
      <c r="M311" s="577"/>
    </row>
    <row r="312" spans="1:13" s="24" customFormat="1" ht="24.95" customHeight="1">
      <c r="A312" s="48"/>
      <c r="C312" s="551"/>
      <c r="D312" s="551"/>
      <c r="E312" s="533"/>
      <c r="F312" s="533"/>
      <c r="G312" s="533"/>
      <c r="H312" s="533"/>
      <c r="I312" s="533"/>
      <c r="J312" s="533"/>
      <c r="K312" s="533"/>
      <c r="L312" s="29"/>
    </row>
    <row r="313" spans="1:13" s="24" customFormat="1" ht="24.95" customHeight="1"/>
    <row r="314" spans="1:13" s="24" customFormat="1" ht="24.95" customHeight="1">
      <c r="A314" s="29"/>
      <c r="B314" s="575"/>
      <c r="C314" s="575"/>
      <c r="D314" s="575"/>
      <c r="E314" s="576"/>
      <c r="F314" s="576"/>
      <c r="G314" s="532"/>
      <c r="H314" s="532"/>
      <c r="I314" s="532"/>
      <c r="J314" s="532"/>
      <c r="K314" s="532"/>
      <c r="L314" s="576"/>
      <c r="M314" s="577"/>
    </row>
    <row r="315" spans="1:13" s="24" customFormat="1" ht="24.95" customHeight="1">
      <c r="A315" s="48"/>
      <c r="B315" s="551"/>
      <c r="C315" s="551"/>
      <c r="D315" s="551"/>
      <c r="E315" s="48"/>
      <c r="F315" s="551"/>
      <c r="G315" s="551"/>
      <c r="H315" s="351"/>
      <c r="I315" s="576"/>
      <c r="J315" s="576"/>
      <c r="L315" s="576"/>
      <c r="M315" s="577"/>
    </row>
    <row r="316" spans="1:13" s="24" customFormat="1" ht="24.95" customHeight="1">
      <c r="A316" s="48"/>
      <c r="C316" s="551"/>
      <c r="D316" s="551"/>
      <c r="E316" s="533"/>
      <c r="F316" s="533"/>
      <c r="G316" s="533"/>
      <c r="H316" s="533"/>
      <c r="I316" s="533"/>
      <c r="J316" s="533"/>
      <c r="K316" s="533"/>
      <c r="L316" s="29"/>
    </row>
    <row r="317" spans="1:13" s="24" customFormat="1" ht="24.95" customHeight="1"/>
    <row r="318" spans="1:13" s="24" customFormat="1" ht="24.95" customHeight="1"/>
    <row r="319" spans="1:13" s="24" customFormat="1" ht="24.95" customHeight="1"/>
    <row r="320" spans="1:13" s="24" customFormat="1" ht="24.95" customHeight="1"/>
    <row r="321" s="24" customFormat="1" ht="24.95" customHeight="1"/>
    <row r="322" s="24" customFormat="1" ht="24.95" customHeight="1"/>
    <row r="323" s="24" customFormat="1" ht="24.95" customHeight="1"/>
    <row r="324" s="24" customFormat="1" ht="24.95" customHeight="1"/>
    <row r="325" s="24" customFormat="1" ht="24.95" customHeight="1"/>
    <row r="326" s="24" customFormat="1" ht="24.95" customHeight="1"/>
    <row r="327" s="24" customFormat="1" ht="24.95" customHeight="1"/>
    <row r="328" s="24" customFormat="1" ht="24.95" customHeight="1"/>
    <row r="329" s="24" customFormat="1" ht="24.95" customHeight="1"/>
    <row r="330" s="24" customFormat="1" ht="24.95" customHeight="1"/>
    <row r="331" s="24" customFormat="1" ht="24.95" customHeight="1"/>
    <row r="332" s="24" customFormat="1" ht="24.95" customHeight="1"/>
    <row r="333" s="24" customFormat="1" ht="24.95" customHeight="1"/>
    <row r="334" s="24" customFormat="1" ht="24.95" customHeight="1"/>
    <row r="335" s="24" customFormat="1" ht="24.95" customHeight="1"/>
    <row r="336" s="24" customFormat="1" ht="24.95" customHeight="1"/>
    <row r="337" s="24" customFormat="1" ht="24.95" customHeight="1"/>
    <row r="338" s="24" customFormat="1" ht="24.95" customHeight="1"/>
    <row r="339" s="24" customFormat="1" ht="24.95" customHeight="1"/>
    <row r="340" s="24" customFormat="1" ht="24.95" customHeight="1"/>
    <row r="341" s="24" customFormat="1" ht="24.95" customHeight="1"/>
    <row r="342" s="24" customFormat="1" ht="24.95" customHeight="1"/>
    <row r="343" s="24" customFormat="1" ht="24.95" customHeight="1"/>
    <row r="344" s="24" customFormat="1" ht="24.95" customHeight="1"/>
    <row r="345" s="24" customFormat="1" ht="24.95" customHeight="1"/>
    <row r="346" s="24" customFormat="1" ht="24.95" customHeight="1"/>
    <row r="347" s="24" customFormat="1" ht="24.95" customHeight="1"/>
    <row r="348" s="24" customFormat="1" ht="24.95" customHeight="1"/>
    <row r="349" s="24" customFormat="1" ht="24.95" customHeight="1"/>
    <row r="350" s="24" customFormat="1" ht="24.95" customHeight="1"/>
    <row r="351" s="24" customFormat="1" ht="24.95" customHeight="1"/>
    <row r="352" s="24" customFormat="1" ht="24.95" customHeight="1"/>
    <row r="353" s="24" customFormat="1" ht="24.95" customHeight="1"/>
    <row r="354" s="24" customFormat="1" ht="24.95" customHeight="1"/>
    <row r="355" s="24" customFormat="1" ht="24.95" customHeight="1"/>
    <row r="356" s="24" customFormat="1" ht="24.95" customHeight="1"/>
    <row r="357" s="24" customFormat="1" ht="24.95" customHeight="1"/>
    <row r="358" s="24" customFormat="1" ht="24.95" customHeight="1"/>
    <row r="359" s="24" customFormat="1" ht="24.95" customHeight="1"/>
    <row r="360" s="24" customFormat="1" ht="24.95" customHeight="1"/>
    <row r="361" s="24" customFormat="1" ht="24.95" customHeight="1"/>
    <row r="362" s="24" customFormat="1" ht="24.95" customHeight="1"/>
    <row r="363" s="24" customFormat="1" ht="24.95" customHeight="1"/>
    <row r="364" s="24" customFormat="1" ht="24.95" customHeight="1"/>
    <row r="365" s="24" customFormat="1" ht="24.95" customHeight="1"/>
    <row r="366" s="24" customFormat="1" ht="24.95" customHeight="1"/>
    <row r="367" s="24" customFormat="1" ht="24.95" customHeight="1"/>
    <row r="368" s="24" customFormat="1" ht="24.95" customHeight="1"/>
    <row r="369" s="24" customFormat="1" ht="24.95" customHeight="1"/>
    <row r="370" s="24" customFormat="1" ht="24.95" customHeight="1"/>
    <row r="371" s="24" customFormat="1" ht="24.95" customHeight="1"/>
    <row r="372" s="24" customFormat="1" ht="24.95" customHeight="1"/>
    <row r="373" s="24" customFormat="1" ht="24.95" customHeight="1"/>
    <row r="374" s="24" customFormat="1" ht="24.95" customHeight="1"/>
    <row r="375" s="24" customFormat="1" ht="24.95" customHeight="1"/>
    <row r="376" s="24" customFormat="1" ht="24.95" customHeight="1"/>
    <row r="377" s="24" customFormat="1" ht="24.95" customHeight="1"/>
    <row r="378" s="24" customFormat="1" ht="24.95" customHeight="1"/>
    <row r="379" s="24" customFormat="1" ht="24.95" customHeight="1"/>
    <row r="380" s="24" customFormat="1" ht="24.95" customHeight="1"/>
    <row r="381" s="24" customFormat="1" ht="24.95" customHeight="1"/>
    <row r="382" s="24" customFormat="1" ht="24.95" customHeight="1"/>
    <row r="383" s="24" customFormat="1" ht="24.95" customHeight="1"/>
    <row r="384" s="24" customFormat="1" ht="24.95" customHeight="1"/>
    <row r="385" s="24" customFormat="1" ht="24.95" customHeight="1"/>
    <row r="386" s="24" customFormat="1" ht="24.95" customHeight="1"/>
    <row r="387" s="24" customFormat="1" ht="24.95" customHeight="1"/>
    <row r="388" s="24" customFormat="1" ht="24.95" customHeight="1"/>
    <row r="389" s="24" customFormat="1" ht="24.95" customHeight="1"/>
    <row r="390" s="24" customFormat="1" ht="24.95" customHeight="1"/>
    <row r="391" s="24" customFormat="1" ht="24.95" customHeight="1"/>
    <row r="392" s="24" customFormat="1" ht="24.95" customHeight="1"/>
    <row r="393" s="24" customFormat="1" ht="24.95" customHeight="1"/>
    <row r="394" s="24" customFormat="1" ht="24.95" customHeight="1"/>
    <row r="395" s="24" customFormat="1" ht="24.95" customHeight="1"/>
    <row r="396" s="24" customFormat="1" ht="24.95" customHeight="1"/>
    <row r="397" s="24" customFormat="1" ht="24.95" customHeight="1"/>
    <row r="398" s="24" customFormat="1" ht="24.95" customHeight="1"/>
    <row r="399" s="24" customFormat="1" ht="24.95" customHeight="1"/>
    <row r="400" s="24" customFormat="1" ht="24.95" customHeight="1"/>
    <row r="401" s="24" customFormat="1" ht="24.95" customHeight="1"/>
    <row r="402" s="24" customFormat="1" ht="24.95" customHeight="1"/>
    <row r="403" s="24" customFormat="1" ht="24.95" customHeight="1"/>
    <row r="404" s="24" customFormat="1" ht="24.95" customHeight="1"/>
    <row r="405" s="24" customFormat="1" ht="24.95" customHeight="1"/>
    <row r="406" s="24" customFormat="1" ht="24.95" customHeight="1"/>
    <row r="407" s="24" customFormat="1" ht="24.95" customHeight="1"/>
    <row r="408" s="24" customFormat="1" ht="24.95" customHeight="1"/>
    <row r="409" s="24" customFormat="1" ht="24.95" customHeight="1"/>
    <row r="410" s="24" customFormat="1" ht="24.95" customHeight="1"/>
    <row r="411" s="24" customFormat="1" ht="24.95" customHeight="1"/>
    <row r="412" s="24" customFormat="1" ht="24.95" customHeight="1"/>
    <row r="413" s="24" customFormat="1" ht="24.95" customHeight="1"/>
    <row r="414" s="24" customFormat="1" ht="24.95" customHeight="1"/>
    <row r="415" s="24" customFormat="1" ht="24.95" customHeight="1"/>
    <row r="416" s="24" customFormat="1" ht="24.95" customHeight="1"/>
    <row r="417" s="24" customFormat="1" ht="24.95" customHeight="1"/>
    <row r="418" s="24" customFormat="1" ht="24.95" customHeight="1"/>
    <row r="419" s="24" customFormat="1" ht="24.95" customHeight="1"/>
    <row r="420" s="24" customFormat="1" ht="24.95" customHeight="1"/>
    <row r="421" s="24" customFormat="1" ht="24.95" customHeight="1"/>
    <row r="422" s="24" customFormat="1" ht="24.95" customHeight="1"/>
    <row r="423" s="24" customFormat="1" ht="24.95" customHeight="1"/>
    <row r="424" s="24" customFormat="1" ht="24.95" customHeight="1"/>
    <row r="425" s="24" customFormat="1" ht="24.95" customHeight="1"/>
    <row r="426" s="24" customFormat="1" ht="24.95" customHeight="1"/>
    <row r="427" s="24" customFormat="1" ht="24.95" customHeight="1"/>
    <row r="428" s="24" customFormat="1" ht="24.95" customHeight="1"/>
    <row r="429" s="24" customFormat="1" ht="24.95" customHeight="1"/>
    <row r="430" s="24" customFormat="1" ht="24.95" customHeight="1"/>
    <row r="431" s="24" customFormat="1" ht="24.95" customHeight="1"/>
    <row r="432" s="24" customFormat="1" ht="24.95" customHeight="1"/>
    <row r="433" s="24" customFormat="1" ht="24.95" customHeight="1"/>
    <row r="434" s="24" customFormat="1" ht="24.95" customHeight="1"/>
    <row r="435" s="24" customFormat="1" ht="24.95" customHeight="1"/>
    <row r="436" s="24" customFormat="1" ht="24.95" customHeight="1"/>
    <row r="437" s="24" customFormat="1" ht="24.95" customHeight="1"/>
    <row r="438" s="24" customFormat="1" ht="24.95" customHeight="1"/>
    <row r="439" s="24" customFormat="1" ht="24.95" customHeight="1"/>
    <row r="440" s="24" customFormat="1" ht="24.95" customHeight="1"/>
    <row r="441" s="24" customFormat="1" ht="24.95" customHeight="1"/>
    <row r="442" s="24" customFormat="1" ht="24.95" customHeight="1"/>
    <row r="443" s="24" customFormat="1" ht="24.95" customHeight="1"/>
    <row r="444" s="24" customFormat="1" ht="24.95" customHeight="1"/>
    <row r="445" s="24" customFormat="1" ht="24.95" customHeight="1"/>
    <row r="446" s="24" customFormat="1" ht="24.95" customHeight="1"/>
    <row r="447" s="24" customFormat="1" ht="24.95" customHeight="1"/>
    <row r="448" s="24" customFormat="1" ht="24.95" customHeight="1"/>
    <row r="449" s="24" customFormat="1" ht="24.95" customHeight="1"/>
    <row r="450" s="24" customFormat="1" ht="24.95" customHeight="1"/>
    <row r="451" s="24" customFormat="1" ht="24.95" customHeight="1"/>
    <row r="452" s="24" customFormat="1" ht="24.95" customHeight="1"/>
    <row r="453" s="24" customFormat="1" ht="24.95" customHeight="1"/>
    <row r="454" s="24" customFormat="1" ht="24.95" customHeight="1"/>
    <row r="455" s="24" customFormat="1" ht="24.95" customHeight="1"/>
    <row r="456" s="24" customFormat="1" ht="24.95" customHeight="1"/>
    <row r="457" s="24" customFormat="1" ht="24.95" customHeight="1"/>
    <row r="458" s="24" customFormat="1" ht="24.95" customHeight="1"/>
    <row r="459" s="24" customFormat="1" ht="24.95" customHeight="1"/>
    <row r="460" s="24" customFormat="1" ht="24.95" customHeight="1"/>
    <row r="461" s="24" customFormat="1" ht="24.95" customHeight="1"/>
    <row r="462" s="24" customFormat="1" ht="24.95" customHeight="1"/>
    <row r="463" s="24" customFormat="1" ht="24.95" customHeight="1"/>
    <row r="464" s="24" customFormat="1" ht="24.95" customHeight="1"/>
    <row r="465" s="24" customFormat="1" ht="24.95" customHeight="1"/>
    <row r="466" s="24" customFormat="1" ht="24.95" customHeight="1"/>
    <row r="467" s="24" customFormat="1" ht="24.95" customHeight="1"/>
    <row r="468" s="24" customFormat="1" ht="24.95" customHeight="1"/>
    <row r="469" s="24" customFormat="1" ht="24.95" customHeight="1"/>
    <row r="470" s="24" customFormat="1" ht="24.95" customHeight="1"/>
    <row r="471" s="24" customFormat="1" ht="24.95" customHeight="1"/>
    <row r="472" s="24" customFormat="1" ht="24.95" customHeight="1"/>
    <row r="473" s="24" customFormat="1" ht="24.95" customHeight="1"/>
    <row r="474" s="24" customFormat="1" ht="24.95" customHeight="1"/>
    <row r="475" s="24" customFormat="1" ht="24.95" customHeight="1"/>
    <row r="476" s="24" customFormat="1" ht="24.95" customHeight="1"/>
    <row r="477" s="24" customFormat="1" ht="24.95" customHeight="1"/>
    <row r="478" s="24" customFormat="1" ht="24.95" customHeight="1"/>
    <row r="479" s="24" customFormat="1" ht="24.95" customHeight="1"/>
    <row r="480" s="24" customFormat="1" ht="24.95" customHeight="1"/>
    <row r="481" s="24" customFormat="1" ht="24.95" customHeight="1"/>
    <row r="482" s="24" customFormat="1" ht="24.95" customHeight="1"/>
    <row r="483" s="24" customFormat="1" ht="24.95" customHeight="1"/>
    <row r="484" s="24" customFormat="1" ht="24.95" customHeight="1"/>
    <row r="485" s="24" customFormat="1" ht="24.95" customHeight="1"/>
    <row r="486" s="24" customFormat="1" ht="24.95" customHeight="1"/>
    <row r="487" s="24" customFormat="1" ht="24.95" customHeight="1"/>
    <row r="488" s="24" customFormat="1" ht="24.95" customHeight="1"/>
    <row r="489" s="24" customFormat="1" ht="24.95" customHeight="1"/>
    <row r="490" s="24" customFormat="1" ht="24.95" customHeight="1"/>
    <row r="491" s="24" customFormat="1" ht="24.95" customHeight="1"/>
    <row r="492" s="24" customFormat="1" ht="24.95" customHeight="1"/>
    <row r="493" s="24" customFormat="1" ht="24.95" customHeight="1"/>
    <row r="494" s="24" customFormat="1" ht="24.95" customHeight="1"/>
    <row r="495" s="24" customFormat="1" ht="24.95" customHeight="1"/>
    <row r="496" s="24" customFormat="1" ht="24.95" customHeight="1"/>
    <row r="497" s="24" customFormat="1" ht="24.95" customHeight="1"/>
    <row r="498" s="24" customFormat="1" ht="24.95" customHeight="1"/>
    <row r="499" s="24" customFormat="1" ht="24.95" customHeight="1"/>
    <row r="500" s="24" customFormat="1" ht="24.95" customHeight="1"/>
    <row r="501" s="24" customFormat="1" ht="24.95" customHeight="1"/>
    <row r="502" s="24" customFormat="1" ht="24.95" customHeight="1"/>
    <row r="503" s="24" customFormat="1" ht="24.95" customHeight="1"/>
    <row r="504" s="24" customFormat="1" ht="24.95" customHeight="1"/>
    <row r="505" s="24" customFormat="1" ht="24.95" customHeight="1"/>
    <row r="506" s="24" customFormat="1" ht="24.95" customHeight="1"/>
    <row r="507" s="24" customFormat="1" ht="24.95" customHeight="1"/>
    <row r="508" s="24" customFormat="1" ht="24.95" customHeight="1"/>
    <row r="509" s="24" customFormat="1" ht="24.95" customHeight="1"/>
    <row r="510" s="24" customFormat="1" ht="24.95" customHeight="1"/>
    <row r="511" s="24" customFormat="1" ht="24.95" customHeight="1"/>
    <row r="512" s="24" customFormat="1" ht="24.95" customHeight="1"/>
    <row r="513" s="24" customFormat="1" ht="24.95" customHeight="1"/>
    <row r="514" s="24" customFormat="1" ht="24.95" customHeight="1"/>
    <row r="515" s="24" customFormat="1" ht="24.95" customHeight="1"/>
    <row r="516" s="24" customFormat="1" ht="24.95" customHeight="1"/>
    <row r="517" s="24" customFormat="1" ht="24.95" customHeight="1"/>
    <row r="518" s="24" customFormat="1" ht="24.95" customHeight="1"/>
    <row r="519" s="24" customFormat="1" ht="24.95" customHeight="1"/>
    <row r="520" s="24" customFormat="1" ht="24.95" customHeight="1"/>
    <row r="521" s="24" customFormat="1" ht="24.95" customHeight="1"/>
    <row r="522" s="24" customFormat="1" ht="24.95" customHeight="1"/>
    <row r="523" s="24" customFormat="1" ht="24.95" customHeight="1"/>
    <row r="524" s="24" customFormat="1" ht="24.95" customHeight="1"/>
    <row r="525" s="24" customFormat="1" ht="24.95" customHeight="1"/>
    <row r="526" s="24" customFormat="1" ht="24.95" customHeight="1"/>
    <row r="527" s="24" customFormat="1" ht="24.95" customHeight="1"/>
    <row r="528" s="24" customFormat="1" ht="24.95" customHeight="1"/>
    <row r="529" s="24" customFormat="1" ht="24.95" customHeight="1"/>
    <row r="530" s="24" customFormat="1" ht="24.95" customHeight="1"/>
    <row r="531" s="24" customFormat="1" ht="24.95" customHeight="1"/>
    <row r="532" s="24" customFormat="1" ht="24.95" customHeight="1"/>
    <row r="533" s="24" customFormat="1" ht="24.95" customHeight="1"/>
    <row r="534" s="24" customFormat="1" ht="24.95" customHeight="1"/>
    <row r="535" s="24" customFormat="1" ht="24.95" customHeight="1"/>
    <row r="536" s="24" customFormat="1" ht="24.95" customHeight="1"/>
    <row r="537" s="24" customFormat="1" ht="24.95" customHeight="1"/>
    <row r="538" s="24" customFormat="1" ht="24.95" customHeight="1"/>
    <row r="539" s="24" customFormat="1" ht="24.95" customHeight="1"/>
    <row r="540" s="24" customFormat="1" ht="24.95" customHeight="1"/>
    <row r="541" s="24" customFormat="1" ht="24.95" customHeight="1"/>
    <row r="542" s="24" customFormat="1" ht="24.95" customHeight="1"/>
    <row r="543" s="24" customFormat="1" ht="24.95" customHeight="1"/>
    <row r="544" s="24" customFormat="1" ht="24.95" customHeight="1"/>
    <row r="545" s="24" customFormat="1" ht="24.95" customHeight="1"/>
    <row r="546" s="24" customFormat="1" ht="24.95" customHeight="1"/>
    <row r="547" s="24" customFormat="1" ht="24.95" customHeight="1"/>
    <row r="548" s="24" customFormat="1" ht="24.95" customHeight="1"/>
    <row r="549" s="24" customFormat="1" ht="24.95" customHeight="1"/>
    <row r="550" s="24" customFormat="1" ht="24.95" customHeight="1"/>
    <row r="551" s="24" customFormat="1" ht="24.95" customHeight="1"/>
    <row r="552" s="24" customFormat="1" ht="24.95" customHeight="1"/>
    <row r="553" s="24" customFormat="1" ht="24.95" customHeight="1"/>
    <row r="554" s="24" customFormat="1" ht="24.95" customHeight="1"/>
    <row r="555" s="24" customFormat="1" ht="24.95" customHeight="1"/>
    <row r="556" s="24" customFormat="1" ht="24.95" customHeight="1"/>
    <row r="557" s="24" customFormat="1" ht="24.95" customHeight="1"/>
    <row r="558" s="24" customFormat="1" ht="24.95" customHeight="1"/>
    <row r="559" s="24" customFormat="1" ht="24.95" customHeight="1"/>
    <row r="560" s="24" customFormat="1" ht="24.95" customHeight="1"/>
    <row r="561" s="24" customFormat="1" ht="24.95" customHeight="1"/>
    <row r="562" s="24" customFormat="1" ht="24.95" customHeight="1"/>
    <row r="563" s="24" customFormat="1" ht="24.95" customHeight="1"/>
    <row r="564" s="24" customFormat="1" ht="24.95" customHeight="1"/>
    <row r="565" s="24" customFormat="1" ht="24.95" customHeight="1"/>
    <row r="566" s="24" customFormat="1" ht="24.95" customHeight="1"/>
    <row r="567" s="24" customFormat="1" ht="24.95" customHeight="1"/>
    <row r="568" s="24" customFormat="1" ht="24.95" customHeight="1"/>
    <row r="569" s="24" customFormat="1" ht="24.95" customHeight="1"/>
    <row r="570" s="24" customFormat="1" ht="24.95" customHeight="1"/>
    <row r="571" s="24" customFormat="1" ht="24.95" customHeight="1"/>
    <row r="572" s="24" customFormat="1" ht="24.95" customHeight="1"/>
    <row r="573" s="24" customFormat="1" ht="24.95" customHeight="1"/>
    <row r="574" s="24" customFormat="1" ht="24.95" customHeight="1"/>
    <row r="575" s="24" customFormat="1" ht="24.95" customHeight="1"/>
    <row r="576" s="24" customFormat="1" ht="24.95" customHeight="1"/>
    <row r="577" s="24" customFormat="1" ht="24.95" customHeight="1"/>
    <row r="578" s="24" customFormat="1" ht="24.95" customHeight="1"/>
    <row r="579" s="24" customFormat="1" ht="24.95" customHeight="1"/>
    <row r="580" s="24" customFormat="1" ht="24.95" customHeight="1"/>
    <row r="581" s="24" customFormat="1" ht="24.95" customHeight="1"/>
    <row r="582" s="24" customFormat="1" ht="24.95" customHeight="1"/>
    <row r="583" s="24" customFormat="1" ht="24.95" customHeight="1"/>
    <row r="584" s="24" customFormat="1" ht="24.95" customHeight="1"/>
    <row r="585" s="24" customFormat="1" ht="24.95" customHeight="1"/>
    <row r="586" s="24" customFormat="1" ht="24.95" customHeight="1"/>
    <row r="587" s="24" customFormat="1" ht="24.95" customHeight="1"/>
    <row r="588" s="24" customFormat="1" ht="24.95" customHeight="1"/>
    <row r="589" s="24" customFormat="1" ht="24.95" customHeight="1"/>
    <row r="590" s="24" customFormat="1" ht="24.95" customHeight="1"/>
    <row r="591" s="24" customFormat="1" ht="24.95" customHeight="1"/>
    <row r="592" s="24" customFormat="1" ht="24.95" customHeight="1"/>
    <row r="593" s="24" customFormat="1" ht="24.95" customHeight="1"/>
    <row r="594" s="24" customFormat="1" ht="24.95" customHeight="1"/>
    <row r="595" s="24" customFormat="1" ht="24.95" customHeight="1"/>
    <row r="596" s="24" customFormat="1" ht="24.95" customHeight="1"/>
    <row r="597" s="24" customFormat="1" ht="24.95" customHeight="1"/>
    <row r="598" s="24" customFormat="1" ht="24.95" customHeight="1"/>
    <row r="599" s="24" customFormat="1" ht="24.95" customHeight="1"/>
    <row r="600" s="24" customFormat="1" ht="24.95" customHeight="1"/>
    <row r="601" s="24" customFormat="1" ht="24.95" customHeight="1"/>
    <row r="602" s="24" customFormat="1" ht="24.95" customHeight="1"/>
    <row r="603" s="24" customFormat="1" ht="24.95" customHeight="1"/>
    <row r="604" s="24" customFormat="1" ht="24.95" customHeight="1"/>
    <row r="605" s="24" customFormat="1" ht="24.95" customHeight="1"/>
    <row r="606" s="24" customFormat="1" ht="24.95" customHeight="1"/>
    <row r="607" s="24" customFormat="1" ht="24.95" customHeight="1"/>
    <row r="608" s="24" customFormat="1" ht="24.95" customHeight="1"/>
    <row r="609" s="24" customFormat="1" ht="24.95" customHeight="1"/>
    <row r="610" s="24" customFormat="1" ht="24.95" customHeight="1"/>
    <row r="611" s="24" customFormat="1" ht="24.95" customHeight="1"/>
    <row r="612" s="24" customFormat="1" ht="24.95" customHeight="1"/>
    <row r="613" s="24" customFormat="1" ht="24.95" customHeight="1"/>
    <row r="614" s="24" customFormat="1" ht="24.95" customHeight="1"/>
    <row r="615" s="24" customFormat="1" ht="24.95" customHeight="1"/>
    <row r="616" s="24" customFormat="1" ht="24.95" customHeight="1"/>
    <row r="617" s="24" customFormat="1" ht="24.95" customHeight="1"/>
    <row r="618" s="24" customFormat="1" ht="24.95" customHeight="1"/>
    <row r="619" s="24" customFormat="1" ht="24.95" customHeight="1"/>
    <row r="620" s="24" customFormat="1" ht="24.95" customHeight="1"/>
    <row r="621" s="24" customFormat="1" ht="24.95" customHeight="1"/>
    <row r="622" s="24" customFormat="1" ht="24.95" customHeight="1"/>
    <row r="623" s="24" customFormat="1" ht="24.95" customHeight="1"/>
    <row r="624" s="24" customFormat="1" ht="24.95" customHeight="1"/>
    <row r="625" s="24" customFormat="1" ht="24.95" customHeight="1"/>
    <row r="626" s="24" customFormat="1" ht="24.95" customHeight="1"/>
    <row r="627" s="24" customFormat="1" ht="24.95" customHeight="1"/>
    <row r="628" s="24" customFormat="1" ht="24.95" customHeight="1"/>
    <row r="629" s="24" customFormat="1" ht="24.95" customHeight="1"/>
    <row r="630" s="24" customFormat="1" ht="24.95" customHeight="1"/>
    <row r="631" s="24" customFormat="1" ht="24.95" customHeight="1"/>
    <row r="632" s="24" customFormat="1" ht="24.95" customHeight="1"/>
    <row r="633" s="24" customFormat="1" ht="24.95" customHeight="1"/>
    <row r="634" s="24" customFormat="1" ht="24.95" customHeight="1"/>
    <row r="635" s="24" customFormat="1" ht="24.95" customHeight="1"/>
    <row r="636" s="24" customFormat="1" ht="24.95" customHeight="1"/>
    <row r="637" s="24" customFormat="1" ht="24.95" customHeight="1"/>
    <row r="638" s="24" customFormat="1" ht="24.95" customHeight="1"/>
    <row r="639" s="24" customFormat="1" ht="24.95" customHeight="1"/>
    <row r="640" s="24" customFormat="1" ht="24.95" customHeight="1"/>
    <row r="641" s="24" customFormat="1" ht="24.95" customHeight="1"/>
    <row r="642" s="24" customFormat="1" ht="24.95" customHeight="1"/>
    <row r="643" s="24" customFormat="1" ht="24.95" customHeight="1"/>
    <row r="644" s="24" customFormat="1" ht="24.95" customHeight="1"/>
    <row r="645" s="24" customFormat="1" ht="24.95" customHeight="1"/>
    <row r="646" s="24" customFormat="1" ht="24.95" customHeight="1"/>
    <row r="647" s="24" customFormat="1" ht="24.95" customHeight="1"/>
    <row r="648" s="24" customFormat="1" ht="24.95" customHeight="1"/>
    <row r="649" s="24" customFormat="1" ht="24.95" customHeight="1"/>
    <row r="650" s="24" customFormat="1" ht="24.95" customHeight="1"/>
    <row r="651" s="24" customFormat="1" ht="24.95" customHeight="1"/>
    <row r="652" s="24" customFormat="1" ht="24.95" customHeight="1"/>
    <row r="653" s="24" customFormat="1" ht="24.95" customHeight="1"/>
    <row r="654" s="24" customFormat="1" ht="24.95" customHeight="1"/>
    <row r="655" s="24" customFormat="1" ht="24.95" customHeight="1"/>
    <row r="656" s="24" customFormat="1" ht="24.95" customHeight="1"/>
    <row r="657" s="24" customFormat="1" ht="24.95" customHeight="1"/>
    <row r="658" s="24" customFormat="1" ht="24.95" customHeight="1"/>
    <row r="659" s="24" customFormat="1" ht="24.95" customHeight="1"/>
    <row r="660" s="24" customFormat="1" ht="24.95" customHeight="1"/>
    <row r="661" s="24" customFormat="1" ht="24.95" customHeight="1"/>
    <row r="662" s="24" customFormat="1" ht="24.95" customHeight="1"/>
    <row r="663" s="24" customFormat="1" ht="24.95" customHeight="1"/>
    <row r="664" s="24" customFormat="1" ht="24.95" customHeight="1"/>
    <row r="665" s="24" customFormat="1" ht="24.95" customHeight="1"/>
    <row r="666" s="24" customFormat="1" ht="24.95" customHeight="1"/>
    <row r="667" s="24" customFormat="1" ht="24.95" customHeight="1"/>
    <row r="668" s="24" customFormat="1" ht="24.95" customHeight="1"/>
    <row r="669" s="24" customFormat="1" ht="24.95" customHeight="1"/>
    <row r="670" s="24" customFormat="1" ht="24.95" customHeight="1"/>
    <row r="671" s="24" customFormat="1" ht="24.95" customHeight="1"/>
    <row r="672" s="24" customFormat="1" ht="24.95" customHeight="1"/>
    <row r="673" s="24" customFormat="1" ht="24.95" customHeight="1"/>
    <row r="674" s="24" customFormat="1" ht="24.95" customHeight="1"/>
    <row r="675" s="24" customFormat="1" ht="24.95" customHeight="1"/>
    <row r="676" s="24" customFormat="1" ht="24.95" customHeight="1"/>
    <row r="677" s="24" customFormat="1" ht="24.95" customHeight="1"/>
    <row r="678" s="24" customFormat="1" ht="24.95" customHeight="1"/>
    <row r="679" s="24" customFormat="1" ht="24.95" customHeight="1"/>
    <row r="680" s="24" customFormat="1" ht="24.95" customHeight="1"/>
    <row r="681" s="24" customFormat="1" ht="24.95" customHeight="1"/>
    <row r="682" s="24" customFormat="1" ht="24.95" customHeight="1"/>
    <row r="683" s="24" customFormat="1" ht="24.95" customHeight="1"/>
    <row r="684" s="24" customFormat="1" ht="24.95" customHeight="1"/>
    <row r="685" s="24" customFormat="1" ht="24.95" customHeight="1"/>
    <row r="686" s="24" customFormat="1" ht="24.95" customHeight="1"/>
    <row r="687" s="24" customFormat="1" ht="24.95" customHeight="1"/>
    <row r="688" s="24" customFormat="1" ht="24.95" customHeight="1"/>
    <row r="689" s="24" customFormat="1" ht="24.95" customHeight="1"/>
    <row r="690" s="24" customFormat="1" ht="24.95" customHeight="1"/>
    <row r="691" s="24" customFormat="1" ht="24.95" customHeight="1"/>
    <row r="692" s="24" customFormat="1" ht="24.95" customHeight="1"/>
    <row r="693" s="24" customFormat="1" ht="24.95" customHeight="1"/>
    <row r="694" s="24" customFormat="1" ht="24.95" customHeight="1"/>
    <row r="695" s="24" customFormat="1" ht="24.95" customHeight="1"/>
    <row r="696" s="24" customFormat="1" ht="24.95" customHeight="1"/>
    <row r="697" s="24" customFormat="1" ht="24.95" customHeight="1"/>
    <row r="698" s="24" customFormat="1" ht="24.95" customHeight="1"/>
    <row r="699" s="24" customFormat="1" ht="24.95" customHeight="1"/>
    <row r="700" s="24" customFormat="1" ht="24.95" customHeight="1"/>
    <row r="701" s="24" customFormat="1" ht="24.95" customHeight="1"/>
    <row r="702" s="24" customFormat="1" ht="24.95" customHeight="1"/>
    <row r="703" s="24" customFormat="1" ht="24.95" customHeight="1"/>
    <row r="704" s="24" customFormat="1" ht="24.95" customHeight="1"/>
    <row r="705" s="24" customFormat="1" ht="24.95" customHeight="1"/>
    <row r="706" s="24" customFormat="1" ht="24.95" customHeight="1"/>
    <row r="707" s="24" customFormat="1" ht="24.95" customHeight="1"/>
    <row r="708" s="24" customFormat="1" ht="24.95" customHeight="1"/>
    <row r="709" s="24" customFormat="1" ht="24.95" customHeight="1"/>
    <row r="710" s="24" customFormat="1" ht="24.95" customHeight="1"/>
    <row r="711" s="24" customFormat="1" ht="24.95" customHeight="1"/>
    <row r="712" s="24" customFormat="1" ht="24.95" customHeight="1"/>
    <row r="713" s="24" customFormat="1" ht="24.95" customHeight="1"/>
    <row r="714" s="24" customFormat="1" ht="24.95" customHeight="1"/>
    <row r="715" s="24" customFormat="1" ht="24.95" customHeight="1"/>
    <row r="716" s="24" customFormat="1" ht="24.95" customHeight="1"/>
    <row r="717" s="24" customFormat="1" ht="24.95" customHeight="1"/>
    <row r="718" s="24" customFormat="1" ht="24.95" customHeight="1"/>
    <row r="719" s="24" customFormat="1" ht="24.95" customHeight="1"/>
    <row r="720" s="24" customFormat="1" ht="24.95" customHeight="1"/>
    <row r="721" s="24" customFormat="1" ht="24.95" customHeight="1"/>
    <row r="722" s="24" customFormat="1" ht="24.95" customHeight="1"/>
  </sheetData>
  <mergeCells count="818">
    <mergeCell ref="A167:M167"/>
    <mergeCell ref="A171:M171"/>
    <mergeCell ref="A175:M175"/>
    <mergeCell ref="A179:M179"/>
    <mergeCell ref="A183:M183"/>
    <mergeCell ref="A187:M187"/>
    <mergeCell ref="C186:D186"/>
    <mergeCell ref="E186:K186"/>
    <mergeCell ref="A191:M191"/>
    <mergeCell ref="C190:D190"/>
    <mergeCell ref="E190:K190"/>
    <mergeCell ref="B188:D188"/>
    <mergeCell ref="E188:F188"/>
    <mergeCell ref="G188:K188"/>
    <mergeCell ref="L188:L189"/>
    <mergeCell ref="G184:K184"/>
    <mergeCell ref="L184:L185"/>
    <mergeCell ref="M184:M185"/>
    <mergeCell ref="B185:D185"/>
    <mergeCell ref="F185:G185"/>
    <mergeCell ref="I185:J185"/>
    <mergeCell ref="B184:D184"/>
    <mergeCell ref="E184:F184"/>
    <mergeCell ref="M188:M189"/>
    <mergeCell ref="A163:M163"/>
    <mergeCell ref="C162:D162"/>
    <mergeCell ref="E162:K162"/>
    <mergeCell ref="C159:D159"/>
    <mergeCell ref="E157:F157"/>
    <mergeCell ref="B157:D157"/>
    <mergeCell ref="G157:K157"/>
    <mergeCell ref="L157:L158"/>
    <mergeCell ref="E159:K159"/>
    <mergeCell ref="E160:F160"/>
    <mergeCell ref="F161:G161"/>
    <mergeCell ref="I161:J161"/>
    <mergeCell ref="C145:D145"/>
    <mergeCell ref="E145:K145"/>
    <mergeCell ref="E147:F147"/>
    <mergeCell ref="F148:G148"/>
    <mergeCell ref="I148:J148"/>
    <mergeCell ref="A146:M146"/>
    <mergeCell ref="L139:L140"/>
    <mergeCell ref="B143:D143"/>
    <mergeCell ref="G143:K143"/>
    <mergeCell ref="L143:L144"/>
    <mergeCell ref="E141:K141"/>
    <mergeCell ref="A142:M142"/>
    <mergeCell ref="M139:M140"/>
    <mergeCell ref="B140:D140"/>
    <mergeCell ref="M143:M144"/>
    <mergeCell ref="E139:F139"/>
    <mergeCell ref="F140:G140"/>
    <mergeCell ref="I140:J140"/>
    <mergeCell ref="C141:D141"/>
    <mergeCell ref="F144:G144"/>
    <mergeCell ref="I144:J144"/>
    <mergeCell ref="B139:D139"/>
    <mergeCell ref="G139:K139"/>
    <mergeCell ref="E143:F143"/>
    <mergeCell ref="A134:M134"/>
    <mergeCell ref="C130:D130"/>
    <mergeCell ref="E130:K130"/>
    <mergeCell ref="E131:F131"/>
    <mergeCell ref="F132:G132"/>
    <mergeCell ref="E110:F110"/>
    <mergeCell ref="F96:G96"/>
    <mergeCell ref="I96:J96"/>
    <mergeCell ref="C97:D97"/>
    <mergeCell ref="E97:K97"/>
    <mergeCell ref="I107:J107"/>
    <mergeCell ref="B102:D102"/>
    <mergeCell ref="G102:K102"/>
    <mergeCell ref="B106:D106"/>
    <mergeCell ref="G106:K106"/>
    <mergeCell ref="A127:M127"/>
    <mergeCell ref="G126:M126"/>
    <mergeCell ref="E120:F120"/>
    <mergeCell ref="A105:M105"/>
    <mergeCell ref="C104:D104"/>
    <mergeCell ref="E104:K104"/>
    <mergeCell ref="E102:F102"/>
    <mergeCell ref="F103:G103"/>
    <mergeCell ref="B113:D113"/>
    <mergeCell ref="C316:D316"/>
    <mergeCell ref="E316:K316"/>
    <mergeCell ref="C312:D312"/>
    <mergeCell ref="E312:K312"/>
    <mergeCell ref="B314:D314"/>
    <mergeCell ref="E314:F314"/>
    <mergeCell ref="G314:K314"/>
    <mergeCell ref="M314:M315"/>
    <mergeCell ref="B315:D315"/>
    <mergeCell ref="F315:G315"/>
    <mergeCell ref="I315:J315"/>
    <mergeCell ref="L314:L315"/>
    <mergeCell ref="B306:D306"/>
    <mergeCell ref="E306:F306"/>
    <mergeCell ref="G306:K306"/>
    <mergeCell ref="L306:L307"/>
    <mergeCell ref="B311:D311"/>
    <mergeCell ref="F311:G311"/>
    <mergeCell ref="I311:J311"/>
    <mergeCell ref="M306:M307"/>
    <mergeCell ref="B307:D307"/>
    <mergeCell ref="F307:G307"/>
    <mergeCell ref="I307:J307"/>
    <mergeCell ref="C308:D308"/>
    <mergeCell ref="E308:K308"/>
    <mergeCell ref="B310:D310"/>
    <mergeCell ref="E310:F310"/>
    <mergeCell ref="G310:K310"/>
    <mergeCell ref="L310:L311"/>
    <mergeCell ref="M310:M311"/>
    <mergeCell ref="B302:D302"/>
    <mergeCell ref="E302:F302"/>
    <mergeCell ref="G302:K302"/>
    <mergeCell ref="L302:L303"/>
    <mergeCell ref="M302:M303"/>
    <mergeCell ref="B303:D303"/>
    <mergeCell ref="F303:G303"/>
    <mergeCell ref="I303:J303"/>
    <mergeCell ref="C304:D304"/>
    <mergeCell ref="E304:K304"/>
    <mergeCell ref="B298:D298"/>
    <mergeCell ref="E298:F298"/>
    <mergeCell ref="G298:K298"/>
    <mergeCell ref="L298:L299"/>
    <mergeCell ref="M298:M299"/>
    <mergeCell ref="B299:D299"/>
    <mergeCell ref="F299:G299"/>
    <mergeCell ref="I299:J299"/>
    <mergeCell ref="C300:D300"/>
    <mergeCell ref="E300:K300"/>
    <mergeCell ref="B294:D294"/>
    <mergeCell ref="E294:F294"/>
    <mergeCell ref="G294:K294"/>
    <mergeCell ref="L294:L295"/>
    <mergeCell ref="M294:M295"/>
    <mergeCell ref="B295:D295"/>
    <mergeCell ref="F295:G295"/>
    <mergeCell ref="I295:J295"/>
    <mergeCell ref="C296:D296"/>
    <mergeCell ref="E296:K296"/>
    <mergeCell ref="B290:D290"/>
    <mergeCell ref="E290:F290"/>
    <mergeCell ref="G290:K290"/>
    <mergeCell ref="L290:L291"/>
    <mergeCell ref="M290:M291"/>
    <mergeCell ref="B291:D291"/>
    <mergeCell ref="F291:G291"/>
    <mergeCell ref="I291:J291"/>
    <mergeCell ref="C292:D292"/>
    <mergeCell ref="E292:K292"/>
    <mergeCell ref="B286:D286"/>
    <mergeCell ref="E286:F286"/>
    <mergeCell ref="G286:K286"/>
    <mergeCell ref="L286:L287"/>
    <mergeCell ref="M286:M287"/>
    <mergeCell ref="B287:D287"/>
    <mergeCell ref="F287:G287"/>
    <mergeCell ref="I287:J287"/>
    <mergeCell ref="C288:D288"/>
    <mergeCell ref="E288:K288"/>
    <mergeCell ref="B282:D282"/>
    <mergeCell ref="E282:F282"/>
    <mergeCell ref="G282:K282"/>
    <mergeCell ref="L282:L283"/>
    <mergeCell ref="M282:M283"/>
    <mergeCell ref="B283:D283"/>
    <mergeCell ref="F283:G283"/>
    <mergeCell ref="I283:J283"/>
    <mergeCell ref="C284:D284"/>
    <mergeCell ref="E284:K284"/>
    <mergeCell ref="B278:D278"/>
    <mergeCell ref="E278:F278"/>
    <mergeCell ref="G278:K278"/>
    <mergeCell ref="L278:L279"/>
    <mergeCell ref="M278:M279"/>
    <mergeCell ref="B279:D279"/>
    <mergeCell ref="F279:G279"/>
    <mergeCell ref="I279:J279"/>
    <mergeCell ref="C280:D280"/>
    <mergeCell ref="E280:K280"/>
    <mergeCell ref="B274:D274"/>
    <mergeCell ref="E274:F274"/>
    <mergeCell ref="G274:K274"/>
    <mergeCell ref="L274:L275"/>
    <mergeCell ref="M274:M275"/>
    <mergeCell ref="B275:D275"/>
    <mergeCell ref="F275:G275"/>
    <mergeCell ref="I275:J275"/>
    <mergeCell ref="C276:D276"/>
    <mergeCell ref="E276:K276"/>
    <mergeCell ref="B270:D270"/>
    <mergeCell ref="E270:F270"/>
    <mergeCell ref="G270:K270"/>
    <mergeCell ref="L270:L271"/>
    <mergeCell ref="M270:M271"/>
    <mergeCell ref="B271:D271"/>
    <mergeCell ref="F271:G271"/>
    <mergeCell ref="I271:J271"/>
    <mergeCell ref="C272:D272"/>
    <mergeCell ref="E272:K272"/>
    <mergeCell ref="B266:D266"/>
    <mergeCell ref="E266:F266"/>
    <mergeCell ref="G266:K266"/>
    <mergeCell ref="L266:L267"/>
    <mergeCell ref="M266:M267"/>
    <mergeCell ref="B267:D267"/>
    <mergeCell ref="F267:G267"/>
    <mergeCell ref="I267:J267"/>
    <mergeCell ref="C268:D268"/>
    <mergeCell ref="E268:K268"/>
    <mergeCell ref="B262:D262"/>
    <mergeCell ref="E262:F262"/>
    <mergeCell ref="G262:K262"/>
    <mergeCell ref="L262:L263"/>
    <mergeCell ref="M262:M263"/>
    <mergeCell ref="B263:D263"/>
    <mergeCell ref="F263:G263"/>
    <mergeCell ref="I263:J263"/>
    <mergeCell ref="C264:D264"/>
    <mergeCell ref="E264:K264"/>
    <mergeCell ref="B258:D258"/>
    <mergeCell ref="E258:F258"/>
    <mergeCell ref="G258:K258"/>
    <mergeCell ref="L258:L259"/>
    <mergeCell ref="M258:M259"/>
    <mergeCell ref="B259:D259"/>
    <mergeCell ref="F259:G259"/>
    <mergeCell ref="I259:J259"/>
    <mergeCell ref="C260:D260"/>
    <mergeCell ref="E260:K260"/>
    <mergeCell ref="B254:D254"/>
    <mergeCell ref="E254:F254"/>
    <mergeCell ref="G254:K254"/>
    <mergeCell ref="L254:L255"/>
    <mergeCell ref="M254:M255"/>
    <mergeCell ref="B255:D255"/>
    <mergeCell ref="F255:G255"/>
    <mergeCell ref="I255:J255"/>
    <mergeCell ref="C256:D256"/>
    <mergeCell ref="E256:K256"/>
    <mergeCell ref="B250:D250"/>
    <mergeCell ref="E250:F250"/>
    <mergeCell ref="G250:K250"/>
    <mergeCell ref="L250:L251"/>
    <mergeCell ref="M250:M251"/>
    <mergeCell ref="B251:D251"/>
    <mergeCell ref="F251:G251"/>
    <mergeCell ref="I251:J251"/>
    <mergeCell ref="C252:D252"/>
    <mergeCell ref="E252:K252"/>
    <mergeCell ref="B246:D246"/>
    <mergeCell ref="E246:F246"/>
    <mergeCell ref="G246:K246"/>
    <mergeCell ref="L246:L247"/>
    <mergeCell ref="M246:M247"/>
    <mergeCell ref="B247:D247"/>
    <mergeCell ref="F247:G247"/>
    <mergeCell ref="I247:J247"/>
    <mergeCell ref="C248:D248"/>
    <mergeCell ref="E248:K248"/>
    <mergeCell ref="B242:D242"/>
    <mergeCell ref="E242:F242"/>
    <mergeCell ref="G242:K242"/>
    <mergeCell ref="L242:L243"/>
    <mergeCell ref="M242:M243"/>
    <mergeCell ref="B243:D243"/>
    <mergeCell ref="F243:G243"/>
    <mergeCell ref="I243:J243"/>
    <mergeCell ref="C244:D244"/>
    <mergeCell ref="E244:K244"/>
    <mergeCell ref="B238:D238"/>
    <mergeCell ref="E238:F238"/>
    <mergeCell ref="G238:K238"/>
    <mergeCell ref="L238:L239"/>
    <mergeCell ref="M238:M239"/>
    <mergeCell ref="B239:D239"/>
    <mergeCell ref="F239:G239"/>
    <mergeCell ref="I239:J239"/>
    <mergeCell ref="C240:D240"/>
    <mergeCell ref="E240:K240"/>
    <mergeCell ref="B234:D234"/>
    <mergeCell ref="E234:F234"/>
    <mergeCell ref="G234:K234"/>
    <mergeCell ref="L234:L235"/>
    <mergeCell ref="M234:M235"/>
    <mergeCell ref="B235:D235"/>
    <mergeCell ref="F235:G235"/>
    <mergeCell ref="I235:J235"/>
    <mergeCell ref="C236:D236"/>
    <mergeCell ref="E236:K236"/>
    <mergeCell ref="B230:D230"/>
    <mergeCell ref="E230:F230"/>
    <mergeCell ref="G230:K230"/>
    <mergeCell ref="L230:L231"/>
    <mergeCell ref="M230:M231"/>
    <mergeCell ref="B231:D231"/>
    <mergeCell ref="F231:G231"/>
    <mergeCell ref="I231:J231"/>
    <mergeCell ref="C232:D232"/>
    <mergeCell ref="E232:K232"/>
    <mergeCell ref="B226:D226"/>
    <mergeCell ref="E226:F226"/>
    <mergeCell ref="G226:K226"/>
    <mergeCell ref="L226:L227"/>
    <mergeCell ref="M226:M227"/>
    <mergeCell ref="B227:D227"/>
    <mergeCell ref="F227:G227"/>
    <mergeCell ref="I227:J227"/>
    <mergeCell ref="C228:D228"/>
    <mergeCell ref="E228:K228"/>
    <mergeCell ref="B222:D222"/>
    <mergeCell ref="E222:F222"/>
    <mergeCell ref="G222:K222"/>
    <mergeCell ref="L222:L223"/>
    <mergeCell ref="M222:M223"/>
    <mergeCell ref="B223:D223"/>
    <mergeCell ref="F223:G223"/>
    <mergeCell ref="I223:J223"/>
    <mergeCell ref="C224:D224"/>
    <mergeCell ref="E224:K224"/>
    <mergeCell ref="C208:D208"/>
    <mergeCell ref="E208:K208"/>
    <mergeCell ref="B210:D210"/>
    <mergeCell ref="E210:F210"/>
    <mergeCell ref="G210:K210"/>
    <mergeCell ref="L210:L211"/>
    <mergeCell ref="A209:M209"/>
    <mergeCell ref="C220:D220"/>
    <mergeCell ref="E220:K220"/>
    <mergeCell ref="M210:M211"/>
    <mergeCell ref="B211:D211"/>
    <mergeCell ref="F211:G211"/>
    <mergeCell ref="I211:J211"/>
    <mergeCell ref="C212:D212"/>
    <mergeCell ref="E212:K212"/>
    <mergeCell ref="A213:M213"/>
    <mergeCell ref="A215:M215"/>
    <mergeCell ref="A214:M214"/>
    <mergeCell ref="A216:M216"/>
    <mergeCell ref="A217:M217"/>
    <mergeCell ref="C202:D202"/>
    <mergeCell ref="E202:K202"/>
    <mergeCell ref="C198:D198"/>
    <mergeCell ref="E198:K198"/>
    <mergeCell ref="B200:D200"/>
    <mergeCell ref="B206:D206"/>
    <mergeCell ref="E206:F206"/>
    <mergeCell ref="G206:K206"/>
    <mergeCell ref="L206:L207"/>
    <mergeCell ref="F201:G201"/>
    <mergeCell ref="A199:M199"/>
    <mergeCell ref="B204:D204"/>
    <mergeCell ref="E204:F204"/>
    <mergeCell ref="A203:M203"/>
    <mergeCell ref="A205:M205"/>
    <mergeCell ref="M200:M201"/>
    <mergeCell ref="M206:M207"/>
    <mergeCell ref="B207:D207"/>
    <mergeCell ref="F207:G207"/>
    <mergeCell ref="I207:J207"/>
    <mergeCell ref="M192:M193"/>
    <mergeCell ref="B193:D193"/>
    <mergeCell ref="F193:G193"/>
    <mergeCell ref="I193:J193"/>
    <mergeCell ref="C194:D194"/>
    <mergeCell ref="E194:K194"/>
    <mergeCell ref="L200:L201"/>
    <mergeCell ref="B196:D196"/>
    <mergeCell ref="E196:F196"/>
    <mergeCell ref="G196:K196"/>
    <mergeCell ref="L196:L197"/>
    <mergeCell ref="E200:F200"/>
    <mergeCell ref="G200:K200"/>
    <mergeCell ref="B201:D201"/>
    <mergeCell ref="M196:M197"/>
    <mergeCell ref="B197:D197"/>
    <mergeCell ref="F197:G197"/>
    <mergeCell ref="I197:J197"/>
    <mergeCell ref="I201:J201"/>
    <mergeCell ref="A195:M195"/>
    <mergeCell ref="B192:D192"/>
    <mergeCell ref="E192:F192"/>
    <mergeCell ref="G192:K192"/>
    <mergeCell ref="L192:L193"/>
    <mergeCell ref="B189:D189"/>
    <mergeCell ref="F189:G189"/>
    <mergeCell ref="I189:J189"/>
    <mergeCell ref="B180:D180"/>
    <mergeCell ref="E180:F180"/>
    <mergeCell ref="G180:K180"/>
    <mergeCell ref="L180:L181"/>
    <mergeCell ref="M180:M181"/>
    <mergeCell ref="B181:D181"/>
    <mergeCell ref="F181:G181"/>
    <mergeCell ref="I181:J181"/>
    <mergeCell ref="C182:D182"/>
    <mergeCell ref="E182:K182"/>
    <mergeCell ref="B176:D176"/>
    <mergeCell ref="E176:F176"/>
    <mergeCell ref="G176:K176"/>
    <mergeCell ref="L176:L177"/>
    <mergeCell ref="M176:M177"/>
    <mergeCell ref="B177:D177"/>
    <mergeCell ref="F177:G177"/>
    <mergeCell ref="I177:J177"/>
    <mergeCell ref="C178:D178"/>
    <mergeCell ref="E178:K178"/>
    <mergeCell ref="B172:D172"/>
    <mergeCell ref="E172:F172"/>
    <mergeCell ref="G172:K172"/>
    <mergeCell ref="L172:L173"/>
    <mergeCell ref="M172:M173"/>
    <mergeCell ref="B173:D173"/>
    <mergeCell ref="F173:G173"/>
    <mergeCell ref="I173:J173"/>
    <mergeCell ref="C174:D174"/>
    <mergeCell ref="E174:K174"/>
    <mergeCell ref="B168:D168"/>
    <mergeCell ref="E168:F168"/>
    <mergeCell ref="G168:K168"/>
    <mergeCell ref="L168:L169"/>
    <mergeCell ref="M168:M169"/>
    <mergeCell ref="B169:D169"/>
    <mergeCell ref="F169:G169"/>
    <mergeCell ref="I169:J169"/>
    <mergeCell ref="C170:D170"/>
    <mergeCell ref="E170:K170"/>
    <mergeCell ref="L164:L165"/>
    <mergeCell ref="M164:M165"/>
    <mergeCell ref="B165:D165"/>
    <mergeCell ref="F165:G165"/>
    <mergeCell ref="I165:J165"/>
    <mergeCell ref="C166:D166"/>
    <mergeCell ref="E166:K166"/>
    <mergeCell ref="B164:D164"/>
    <mergeCell ref="E164:F164"/>
    <mergeCell ref="G164:K164"/>
    <mergeCell ref="A156:M156"/>
    <mergeCell ref="B155:D155"/>
    <mergeCell ref="E155:F155"/>
    <mergeCell ref="G155:M155"/>
    <mergeCell ref="M157:M158"/>
    <mergeCell ref="B158:D158"/>
    <mergeCell ref="M160:M161"/>
    <mergeCell ref="I113:J113"/>
    <mergeCell ref="C114:D114"/>
    <mergeCell ref="E114:K114"/>
    <mergeCell ref="I132:J132"/>
    <mergeCell ref="C133:D133"/>
    <mergeCell ref="E133:K133"/>
    <mergeCell ref="G131:K131"/>
    <mergeCell ref="B131:D131"/>
    <mergeCell ref="E122:F122"/>
    <mergeCell ref="F123:G123"/>
    <mergeCell ref="I123:J123"/>
    <mergeCell ref="C124:D124"/>
    <mergeCell ref="E124:K124"/>
    <mergeCell ref="A119:M119"/>
    <mergeCell ref="B120:D120"/>
    <mergeCell ref="C118:D118"/>
    <mergeCell ref="E118:K118"/>
    <mergeCell ref="I78:J78"/>
    <mergeCell ref="F74:G74"/>
    <mergeCell ref="I74:J74"/>
    <mergeCell ref="C71:D71"/>
    <mergeCell ref="A72:M72"/>
    <mergeCell ref="C79:D79"/>
    <mergeCell ref="E79:K79"/>
    <mergeCell ref="A76:M76"/>
    <mergeCell ref="B77:D77"/>
    <mergeCell ref="G77:K77"/>
    <mergeCell ref="G110:M110"/>
    <mergeCell ref="A111:M111"/>
    <mergeCell ref="C108:D108"/>
    <mergeCell ref="E108:K108"/>
    <mergeCell ref="A109:M109"/>
    <mergeCell ref="L106:L107"/>
    <mergeCell ref="M106:M107"/>
    <mergeCell ref="B107:D107"/>
    <mergeCell ref="E106:F106"/>
    <mergeCell ref="F107:G107"/>
    <mergeCell ref="B110:D110"/>
    <mergeCell ref="C67:D67"/>
    <mergeCell ref="E67:K67"/>
    <mergeCell ref="B65:D65"/>
    <mergeCell ref="G65:K65"/>
    <mergeCell ref="L65:L66"/>
    <mergeCell ref="M65:M66"/>
    <mergeCell ref="M61:M62"/>
    <mergeCell ref="B62:D62"/>
    <mergeCell ref="C63:D63"/>
    <mergeCell ref="E63:K63"/>
    <mergeCell ref="B66:D66"/>
    <mergeCell ref="F66:G66"/>
    <mergeCell ref="I66:J66"/>
    <mergeCell ref="L61:L62"/>
    <mergeCell ref="C47:D47"/>
    <mergeCell ref="E47:K47"/>
    <mergeCell ref="A56:M56"/>
    <mergeCell ref="A64:M64"/>
    <mergeCell ref="C59:D59"/>
    <mergeCell ref="E59:K59"/>
    <mergeCell ref="E61:F61"/>
    <mergeCell ref="F62:G62"/>
    <mergeCell ref="I62:J62"/>
    <mergeCell ref="G61:K61"/>
    <mergeCell ref="M57:M58"/>
    <mergeCell ref="B58:D58"/>
    <mergeCell ref="E57:F57"/>
    <mergeCell ref="F58:G58"/>
    <mergeCell ref="I58:J58"/>
    <mergeCell ref="M49:M50"/>
    <mergeCell ref="B53:D53"/>
    <mergeCell ref="G53:K53"/>
    <mergeCell ref="L53:L54"/>
    <mergeCell ref="M53:M54"/>
    <mergeCell ref="A52:M52"/>
    <mergeCell ref="I54:J54"/>
    <mergeCell ref="C51:D51"/>
    <mergeCell ref="E51:K51"/>
    <mergeCell ref="A1:M1"/>
    <mergeCell ref="G5:K5"/>
    <mergeCell ref="G9:K9"/>
    <mergeCell ref="B26:D26"/>
    <mergeCell ref="E25:F25"/>
    <mergeCell ref="E43:K43"/>
    <mergeCell ref="A28:M28"/>
    <mergeCell ref="B29:D29"/>
    <mergeCell ref="G29:K29"/>
    <mergeCell ref="B38:D38"/>
    <mergeCell ref="E37:F37"/>
    <mergeCell ref="F38:G38"/>
    <mergeCell ref="M29:M30"/>
    <mergeCell ref="B30:D30"/>
    <mergeCell ref="I38:J38"/>
    <mergeCell ref="B33:D33"/>
    <mergeCell ref="I30:J30"/>
    <mergeCell ref="C35:D35"/>
    <mergeCell ref="E35:K35"/>
    <mergeCell ref="A36:M36"/>
    <mergeCell ref="G37:K37"/>
    <mergeCell ref="L37:L38"/>
    <mergeCell ref="M41:M42"/>
    <mergeCell ref="B42:D42"/>
    <mergeCell ref="C153:D153"/>
    <mergeCell ref="E153:K153"/>
    <mergeCell ref="F158:G158"/>
    <mergeCell ref="I158:J158"/>
    <mergeCell ref="A154:M154"/>
    <mergeCell ref="L151:L152"/>
    <mergeCell ref="M151:M152"/>
    <mergeCell ref="B3:D3"/>
    <mergeCell ref="B160:D160"/>
    <mergeCell ref="G160:K160"/>
    <mergeCell ref="L160:L161"/>
    <mergeCell ref="B161:D161"/>
    <mergeCell ref="A20:M20"/>
    <mergeCell ref="A32:M32"/>
    <mergeCell ref="B148:D148"/>
    <mergeCell ref="B25:D25"/>
    <mergeCell ref="C31:D31"/>
    <mergeCell ref="C7:D7"/>
    <mergeCell ref="F6:G6"/>
    <mergeCell ref="I6:J6"/>
    <mergeCell ref="C19:D19"/>
    <mergeCell ref="G25:K25"/>
    <mergeCell ref="A8:M8"/>
    <mergeCell ref="E15:K15"/>
    <mergeCell ref="B152:D152"/>
    <mergeCell ref="B147:D147"/>
    <mergeCell ref="G147:K147"/>
    <mergeCell ref="L147:L148"/>
    <mergeCell ref="M147:M148"/>
    <mergeCell ref="E149:K149"/>
    <mergeCell ref="A150:M150"/>
    <mergeCell ref="B151:D151"/>
    <mergeCell ref="G151:K151"/>
    <mergeCell ref="E151:F151"/>
    <mergeCell ref="F152:G152"/>
    <mergeCell ref="I152:J152"/>
    <mergeCell ref="C149:D149"/>
    <mergeCell ref="M45:M46"/>
    <mergeCell ref="B46:D46"/>
    <mergeCell ref="A40:M40"/>
    <mergeCell ref="M37:M38"/>
    <mergeCell ref="E31:K31"/>
    <mergeCell ref="G33:K33"/>
    <mergeCell ref="B45:D45"/>
    <mergeCell ref="G45:K45"/>
    <mergeCell ref="E45:F45"/>
    <mergeCell ref="M33:M34"/>
    <mergeCell ref="B34:D34"/>
    <mergeCell ref="E33:F33"/>
    <mergeCell ref="F34:G34"/>
    <mergeCell ref="I34:J34"/>
    <mergeCell ref="E41:F41"/>
    <mergeCell ref="F42:G42"/>
    <mergeCell ref="I42:J42"/>
    <mergeCell ref="A44:M44"/>
    <mergeCell ref="L41:L42"/>
    <mergeCell ref="C39:D39"/>
    <mergeCell ref="C43:D43"/>
    <mergeCell ref="E39:K39"/>
    <mergeCell ref="B37:D37"/>
    <mergeCell ref="B144:D144"/>
    <mergeCell ref="C137:D137"/>
    <mergeCell ref="B135:D135"/>
    <mergeCell ref="G135:K135"/>
    <mergeCell ref="L135:L136"/>
    <mergeCell ref="M135:M136"/>
    <mergeCell ref="B136:D136"/>
    <mergeCell ref="E135:F135"/>
    <mergeCell ref="F136:G136"/>
    <mergeCell ref="I136:J136"/>
    <mergeCell ref="E137:K137"/>
    <mergeCell ref="L131:L132"/>
    <mergeCell ref="M131:M132"/>
    <mergeCell ref="B132:D132"/>
    <mergeCell ref="B128:D128"/>
    <mergeCell ref="G128:K128"/>
    <mergeCell ref="L128:L129"/>
    <mergeCell ref="M128:M129"/>
    <mergeCell ref="B129:D129"/>
    <mergeCell ref="E128:F128"/>
    <mergeCell ref="F129:G129"/>
    <mergeCell ref="I129:J129"/>
    <mergeCell ref="B122:D122"/>
    <mergeCell ref="G122:K122"/>
    <mergeCell ref="L122:L123"/>
    <mergeCell ref="M122:M123"/>
    <mergeCell ref="B123:D123"/>
    <mergeCell ref="B126:D126"/>
    <mergeCell ref="E126:F126"/>
    <mergeCell ref="A125:M125"/>
    <mergeCell ref="B112:D112"/>
    <mergeCell ref="G112:K112"/>
    <mergeCell ref="E112:F112"/>
    <mergeCell ref="F113:G113"/>
    <mergeCell ref="G120:M120"/>
    <mergeCell ref="A121:M121"/>
    <mergeCell ref="B116:D116"/>
    <mergeCell ref="G116:K116"/>
    <mergeCell ref="L116:L117"/>
    <mergeCell ref="M116:M117"/>
    <mergeCell ref="B117:D117"/>
    <mergeCell ref="E116:F116"/>
    <mergeCell ref="F117:G117"/>
    <mergeCell ref="I117:J117"/>
    <mergeCell ref="L112:L113"/>
    <mergeCell ref="M112:M113"/>
    <mergeCell ref="M98:M99"/>
    <mergeCell ref="B99:D99"/>
    <mergeCell ref="E98:F98"/>
    <mergeCell ref="F99:G99"/>
    <mergeCell ref="I99:J99"/>
    <mergeCell ref="L102:L103"/>
    <mergeCell ref="M102:M103"/>
    <mergeCell ref="B103:D103"/>
    <mergeCell ref="C100:D100"/>
    <mergeCell ref="E100:K100"/>
    <mergeCell ref="A101:M101"/>
    <mergeCell ref="B98:D98"/>
    <mergeCell ref="G98:K98"/>
    <mergeCell ref="L98:L99"/>
    <mergeCell ref="I103:J103"/>
    <mergeCell ref="G95:K95"/>
    <mergeCell ref="L95:L96"/>
    <mergeCell ref="M95:M96"/>
    <mergeCell ref="E95:F95"/>
    <mergeCell ref="B95:D95"/>
    <mergeCell ref="A94:M94"/>
    <mergeCell ref="I92:J92"/>
    <mergeCell ref="B85:D85"/>
    <mergeCell ref="G85:K85"/>
    <mergeCell ref="L85:L86"/>
    <mergeCell ref="B86:D86"/>
    <mergeCell ref="B91:D91"/>
    <mergeCell ref="G91:K91"/>
    <mergeCell ref="L91:L92"/>
    <mergeCell ref="M91:M92"/>
    <mergeCell ref="B92:D92"/>
    <mergeCell ref="E91:F91"/>
    <mergeCell ref="F92:G92"/>
    <mergeCell ref="C93:D93"/>
    <mergeCell ref="E93:K93"/>
    <mergeCell ref="B96:D96"/>
    <mergeCell ref="B69:D69"/>
    <mergeCell ref="G69:K69"/>
    <mergeCell ref="L69:L70"/>
    <mergeCell ref="M69:M70"/>
    <mergeCell ref="B70:D70"/>
    <mergeCell ref="E69:F69"/>
    <mergeCell ref="F70:G70"/>
    <mergeCell ref="I70:J70"/>
    <mergeCell ref="M85:M86"/>
    <mergeCell ref="L77:L78"/>
    <mergeCell ref="M77:M78"/>
    <mergeCell ref="B78:D78"/>
    <mergeCell ref="B73:D73"/>
    <mergeCell ref="G73:K73"/>
    <mergeCell ref="L73:L74"/>
    <mergeCell ref="M73:M74"/>
    <mergeCell ref="B74:D74"/>
    <mergeCell ref="E73:F73"/>
    <mergeCell ref="I82:J82"/>
    <mergeCell ref="E71:K71"/>
    <mergeCell ref="C75:D75"/>
    <mergeCell ref="E75:K75"/>
    <mergeCell ref="E77:F77"/>
    <mergeCell ref="F78:G78"/>
    <mergeCell ref="B57:D57"/>
    <mergeCell ref="G57:K57"/>
    <mergeCell ref="E65:F65"/>
    <mergeCell ref="L57:L58"/>
    <mergeCell ref="A60:M60"/>
    <mergeCell ref="B61:D61"/>
    <mergeCell ref="G21:K21"/>
    <mergeCell ref="L21:L22"/>
    <mergeCell ref="E29:F29"/>
    <mergeCell ref="L29:L30"/>
    <mergeCell ref="C27:D27"/>
    <mergeCell ref="L25:L26"/>
    <mergeCell ref="L33:L34"/>
    <mergeCell ref="E27:K27"/>
    <mergeCell ref="C55:D55"/>
    <mergeCell ref="B49:D49"/>
    <mergeCell ref="G49:K49"/>
    <mergeCell ref="B50:D50"/>
    <mergeCell ref="E49:F49"/>
    <mergeCell ref="F50:G50"/>
    <mergeCell ref="I50:J50"/>
    <mergeCell ref="B54:D54"/>
    <mergeCell ref="E53:F53"/>
    <mergeCell ref="F54:G54"/>
    <mergeCell ref="E55:K55"/>
    <mergeCell ref="L49:L50"/>
    <mergeCell ref="F46:G46"/>
    <mergeCell ref="I46:J46"/>
    <mergeCell ref="L45:L46"/>
    <mergeCell ref="A48:M48"/>
    <mergeCell ref="B41:D41"/>
    <mergeCell ref="G41:K41"/>
    <mergeCell ref="B17:D17"/>
    <mergeCell ref="G17:K17"/>
    <mergeCell ref="L17:L18"/>
    <mergeCell ref="M17:M18"/>
    <mergeCell ref="B18:D18"/>
    <mergeCell ref="E17:F17"/>
    <mergeCell ref="F18:G18"/>
    <mergeCell ref="I18:J18"/>
    <mergeCell ref="F30:G30"/>
    <mergeCell ref="M21:M22"/>
    <mergeCell ref="B22:D22"/>
    <mergeCell ref="C23:D23"/>
    <mergeCell ref="E23:K23"/>
    <mergeCell ref="A24:M24"/>
    <mergeCell ref="E21:F21"/>
    <mergeCell ref="F22:G22"/>
    <mergeCell ref="G13:K13"/>
    <mergeCell ref="L13:L14"/>
    <mergeCell ref="E13:F13"/>
    <mergeCell ref="A16:M16"/>
    <mergeCell ref="E19:K19"/>
    <mergeCell ref="M13:M14"/>
    <mergeCell ref="F14:G14"/>
    <mergeCell ref="C15:D15"/>
    <mergeCell ref="B13:D13"/>
    <mergeCell ref="B14:D14"/>
    <mergeCell ref="I14:J14"/>
    <mergeCell ref="O11:U11"/>
    <mergeCell ref="E9:F9"/>
    <mergeCell ref="C11:D11"/>
    <mergeCell ref="E11:K11"/>
    <mergeCell ref="I22:J22"/>
    <mergeCell ref="M25:M26"/>
    <mergeCell ref="A2:M2"/>
    <mergeCell ref="L5:L6"/>
    <mergeCell ref="M5:M6"/>
    <mergeCell ref="A4:M4"/>
    <mergeCell ref="B6:D6"/>
    <mergeCell ref="B5:D5"/>
    <mergeCell ref="E5:F5"/>
    <mergeCell ref="E7:K7"/>
    <mergeCell ref="M9:M10"/>
    <mergeCell ref="B10:D10"/>
    <mergeCell ref="E3:F3"/>
    <mergeCell ref="B9:D9"/>
    <mergeCell ref="L9:L10"/>
    <mergeCell ref="F10:G10"/>
    <mergeCell ref="I10:J10"/>
    <mergeCell ref="F26:G26"/>
    <mergeCell ref="I26:J26"/>
    <mergeCell ref="B21:D21"/>
    <mergeCell ref="A80:M80"/>
    <mergeCell ref="A84:M84"/>
    <mergeCell ref="A88:M88"/>
    <mergeCell ref="A90:M90"/>
    <mergeCell ref="B89:D89"/>
    <mergeCell ref="E89:F89"/>
    <mergeCell ref="G89:M89"/>
    <mergeCell ref="B81:D81"/>
    <mergeCell ref="G81:K81"/>
    <mergeCell ref="L81:L82"/>
    <mergeCell ref="M81:M82"/>
    <mergeCell ref="E81:F81"/>
    <mergeCell ref="B82:D82"/>
    <mergeCell ref="C83:D83"/>
    <mergeCell ref="E83:K83"/>
    <mergeCell ref="C87:D87"/>
    <mergeCell ref="F82:G82"/>
    <mergeCell ref="E85:F85"/>
    <mergeCell ref="F86:G86"/>
    <mergeCell ref="I86:J86"/>
    <mergeCell ref="E87:K87"/>
  </mergeCells>
  <phoneticPr fontId="45"/>
  <pageMargins left="0.25" right="0.25" top="0.75" bottom="0.75" header="0.3" footer="0.3"/>
  <pageSetup paperSize="9" scale="98" orientation="portrait" horizontalDpi="300" verticalDpi="300" r:id="rId1"/>
  <headerFooter>
    <oddFooter xml:space="preserve">&amp;C&amp;"ＭＳ Ｐ明朝,標準"&amp;9&amp;P </oddFooter>
  </headerFooter>
  <rowBreaks count="1" manualBreakCount="1">
    <brk id="64"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K115"/>
  <sheetViews>
    <sheetView view="pageBreakPreview" topLeftCell="A46" zoomScaleNormal="100" zoomScaleSheetLayoutView="100" workbookViewId="0">
      <selection activeCell="D66" sqref="D66"/>
    </sheetView>
  </sheetViews>
  <sheetFormatPr defaultRowHeight="13.5"/>
  <cols>
    <col min="1" max="2" width="6.625" style="6" customWidth="1"/>
    <col min="3" max="3" width="8.625" customWidth="1"/>
    <col min="4" max="4" width="12.125" style="39" customWidth="1"/>
    <col min="5" max="5" width="15.125" style="39" customWidth="1"/>
    <col min="6" max="6" width="13.625" style="49" customWidth="1"/>
    <col min="7" max="7" width="10.625" customWidth="1"/>
    <col min="8" max="8" width="40.625" customWidth="1"/>
    <col min="9" max="9" width="15.125" customWidth="1"/>
    <col min="10" max="11" width="13.625" customWidth="1"/>
  </cols>
  <sheetData>
    <row r="1" spans="1:11" s="30" customFormat="1" ht="33" customHeight="1">
      <c r="A1" s="407" t="s">
        <v>115</v>
      </c>
      <c r="B1" s="407"/>
      <c r="C1" s="407" t="s">
        <v>116</v>
      </c>
      <c r="D1" s="408" t="s">
        <v>117</v>
      </c>
      <c r="E1" s="408" t="s">
        <v>192</v>
      </c>
      <c r="F1" s="408" t="s">
        <v>118</v>
      </c>
      <c r="G1" s="408" t="s">
        <v>1468</v>
      </c>
      <c r="H1" s="409" t="s">
        <v>191</v>
      </c>
    </row>
    <row r="2" spans="1:11" s="30" customFormat="1" ht="33" customHeight="1">
      <c r="A2" s="395">
        <v>1</v>
      </c>
      <c r="B2" s="395"/>
      <c r="C2" s="395"/>
      <c r="D2" s="410" t="str">
        <f>一覧・印刷用!B2</f>
        <v>南巨摩</v>
      </c>
      <c r="E2" s="411" t="str">
        <f>一覧・印刷用!C2</f>
        <v>アオヌマ　タクミ</v>
      </c>
      <c r="F2" s="412" t="str">
        <f>一覧・印刷用!D2</f>
        <v>青沼　拓見</v>
      </c>
      <c r="G2" s="413" t="str">
        <f>一覧・印刷用!E2</f>
        <v>４００－０５０２</v>
      </c>
      <c r="H2" s="412" t="str">
        <f>一覧・印刷用!F2</f>
        <v>南巨摩郡富士川町最勝寺　1347-3</v>
      </c>
      <c r="I2" s="234"/>
      <c r="J2" s="234"/>
      <c r="K2" s="58"/>
    </row>
    <row r="3" spans="1:11" s="30" customFormat="1" ht="33" customHeight="1">
      <c r="A3" s="395">
        <v>2</v>
      </c>
      <c r="B3" s="395"/>
      <c r="C3" s="395"/>
      <c r="D3" s="410" t="str">
        <f>一覧・印刷用!B3</f>
        <v>笛吹</v>
      </c>
      <c r="E3" s="411" t="str">
        <f>一覧・印刷用!C3</f>
        <v>アメミヤ　トシキ</v>
      </c>
      <c r="F3" s="412" t="str">
        <f>一覧・印刷用!D3</f>
        <v>雨宮　敏樹</v>
      </c>
      <c r="G3" s="413" t="str">
        <f>一覧・印刷用!E3</f>
        <v>４０６－０８０２</v>
      </c>
      <c r="H3" s="412" t="str">
        <f>一覧・印刷用!F3</f>
        <v>笛吹市御坂町金川原　1388</v>
      </c>
      <c r="I3" s="234"/>
      <c r="J3" s="234"/>
      <c r="K3" s="58"/>
    </row>
    <row r="4" spans="1:11" s="30" customFormat="1" ht="33" customHeight="1">
      <c r="A4" s="395">
        <v>3</v>
      </c>
      <c r="B4" s="395"/>
      <c r="C4" s="395"/>
      <c r="D4" s="410" t="str">
        <f>一覧・印刷用!B4</f>
        <v>南巨摩</v>
      </c>
      <c r="E4" s="411" t="str">
        <f>一覧・印刷用!C4</f>
        <v>アライ　ショウタ</v>
      </c>
      <c r="F4" s="412" t="str">
        <f>一覧・印刷用!D4</f>
        <v>荒居　祥太</v>
      </c>
      <c r="G4" s="413" t="str">
        <f>一覧・印刷用!E4</f>
        <v>４００－０５０１</v>
      </c>
      <c r="H4" s="412" t="str">
        <f>一覧・印刷用!F4</f>
        <v>南巨摩郡富士川町青柳町　1366-1</v>
      </c>
      <c r="I4" s="234"/>
      <c r="J4" s="234"/>
      <c r="K4" s="58"/>
    </row>
    <row r="5" spans="1:11" s="30" customFormat="1" ht="33" customHeight="1">
      <c r="A5" s="395">
        <v>4</v>
      </c>
      <c r="B5" s="395"/>
      <c r="C5" s="395"/>
      <c r="D5" s="410" t="str">
        <f>一覧・印刷用!B5</f>
        <v>甲府</v>
      </c>
      <c r="E5" s="411" t="str">
        <f>一覧・印刷用!C5</f>
        <v>アライ　ミツヤ</v>
      </c>
      <c r="F5" s="412" t="str">
        <f>一覧・印刷用!D5</f>
        <v>荒井　光也</v>
      </c>
      <c r="G5" s="413" t="str">
        <f>一覧・印刷用!E5</f>
        <v>４００－１５０１</v>
      </c>
      <c r="H5" s="412" t="str">
        <f>一覧・印刷用!F5</f>
        <v>甲府市上曽根町　3662</v>
      </c>
      <c r="I5" s="234"/>
      <c r="J5" s="234"/>
      <c r="K5" s="58"/>
    </row>
    <row r="6" spans="1:11" s="30" customFormat="1" ht="33" customHeight="1">
      <c r="A6" s="395">
        <v>5</v>
      </c>
      <c r="B6" s="395"/>
      <c r="C6" s="395"/>
      <c r="D6" s="410" t="str">
        <f>一覧・印刷用!B6</f>
        <v>甲府</v>
      </c>
      <c r="E6" s="411" t="str">
        <f>一覧・印刷用!C6</f>
        <v>イシカワ　ジュン</v>
      </c>
      <c r="F6" s="412" t="str">
        <f>一覧・印刷用!D6</f>
        <v>石川　隼</v>
      </c>
      <c r="G6" s="413" t="str">
        <f>一覧・印刷用!E6</f>
        <v>４００－０８１１</v>
      </c>
      <c r="H6" s="412" t="str">
        <f>一覧・印刷用!F6</f>
        <v>甲府市川田町　902-6</v>
      </c>
      <c r="I6" s="234"/>
      <c r="J6" s="234"/>
      <c r="K6" s="58"/>
    </row>
    <row r="7" spans="1:11" s="30" customFormat="1" ht="33" customHeight="1">
      <c r="A7" s="395">
        <v>6</v>
      </c>
      <c r="B7" s="395"/>
      <c r="C7" s="395"/>
      <c r="D7" s="410" t="str">
        <f>一覧・印刷用!B7</f>
        <v>甲府</v>
      </c>
      <c r="E7" s="411" t="str">
        <f>一覧・印刷用!C7</f>
        <v>イトウ　タケシ</v>
      </c>
      <c r="F7" s="412" t="str">
        <f>一覧・印刷用!D7</f>
        <v>伊藤　健</v>
      </c>
      <c r="G7" s="413" t="str">
        <f>一覧・印刷用!E7</f>
        <v>４０９－３８０１</v>
      </c>
      <c r="H7" s="412" t="str">
        <f>一覧・印刷用!F7</f>
        <v>中央市中楯　1386-1　T-WING3-D</v>
      </c>
      <c r="I7" s="234"/>
      <c r="J7" s="234"/>
      <c r="K7" s="58"/>
    </row>
    <row r="8" spans="1:11" s="30" customFormat="1" ht="33" customHeight="1">
      <c r="A8" s="395">
        <v>7</v>
      </c>
      <c r="B8" s="395"/>
      <c r="C8" s="395"/>
      <c r="D8" s="410" t="str">
        <f>一覧・印刷用!B8</f>
        <v>南巨摩</v>
      </c>
      <c r="E8" s="411" t="str">
        <f>一覧・印刷用!C8</f>
        <v>ウミノ　ナオキ</v>
      </c>
      <c r="F8" s="412" t="str">
        <f>一覧・印刷用!D8</f>
        <v>海野　直紀</v>
      </c>
      <c r="G8" s="413" t="str">
        <f>一覧・印刷用!E8</f>
        <v>４００－０６０３</v>
      </c>
      <c r="H8" s="412" t="str">
        <f>一覧・印刷用!F8</f>
        <v>南巨摩郡富士川町鹿島　6623</v>
      </c>
      <c r="I8" s="234"/>
      <c r="J8" s="234"/>
      <c r="K8" s="58"/>
    </row>
    <row r="9" spans="1:11" s="30" customFormat="1" ht="33" customHeight="1">
      <c r="A9" s="395">
        <v>8</v>
      </c>
      <c r="B9" s="395"/>
      <c r="C9" s="395"/>
      <c r="D9" s="410" t="str">
        <f>一覧・印刷用!B9</f>
        <v>南都留</v>
      </c>
      <c r="E9" s="411" t="str">
        <f>一覧・印刷用!C9</f>
        <v>ウメザキ　ゲンキ</v>
      </c>
      <c r="F9" s="412" t="str">
        <f>一覧・印刷用!D9</f>
        <v>梅崎　元気</v>
      </c>
      <c r="G9" s="413" t="str">
        <f>一覧・印刷用!E9</f>
        <v>４０１－０５０１</v>
      </c>
      <c r="H9" s="412" t="str">
        <f>一覧・印刷用!F9</f>
        <v>南都留郡山中湖村山中　1439-1</v>
      </c>
      <c r="I9" s="234"/>
      <c r="J9" s="234"/>
      <c r="K9" s="58"/>
    </row>
    <row r="10" spans="1:11" s="30" customFormat="1" ht="33" customHeight="1">
      <c r="A10" s="395">
        <v>9</v>
      </c>
      <c r="B10" s="395"/>
      <c r="C10" s="395"/>
      <c r="D10" s="410" t="str">
        <f>一覧・印刷用!B10</f>
        <v>笛吹</v>
      </c>
      <c r="E10" s="411" t="str">
        <f>一覧・印刷用!C10</f>
        <v>エノキハラ　ジュン　</v>
      </c>
      <c r="F10" s="412" t="str">
        <f>一覧・印刷用!D10</f>
        <v>榎原　淳　</v>
      </c>
      <c r="G10" s="413" t="str">
        <f>一覧・印刷用!E10</f>
        <v>４０５－００７７</v>
      </c>
      <c r="H10" s="412" t="str">
        <f>一覧・印刷用!F10</f>
        <v>笛吹市一宮町坪井　304</v>
      </c>
      <c r="I10" s="234"/>
      <c r="J10" s="234"/>
      <c r="K10" s="58"/>
    </row>
    <row r="11" spans="1:11" s="30" customFormat="1" ht="33" customHeight="1">
      <c r="A11" s="395">
        <v>10</v>
      </c>
      <c r="B11" s="395"/>
      <c r="C11" s="395"/>
      <c r="D11" s="410" t="str">
        <f>一覧・印刷用!B11</f>
        <v>甲府</v>
      </c>
      <c r="E11" s="411" t="str">
        <f>一覧・印刷用!C11</f>
        <v>エンドウ　ジュン</v>
      </c>
      <c r="F11" s="412" t="str">
        <f>一覧・印刷用!D11</f>
        <v>遠藤　巡</v>
      </c>
      <c r="G11" s="413" t="str">
        <f>一覧・印刷用!E11</f>
        <v>４００－０３０８</v>
      </c>
      <c r="H11" s="412" t="str">
        <f>一覧・印刷用!F11</f>
        <v>南アルプス市山寺　4　ブロセイン弐番館101</v>
      </c>
      <c r="I11" s="234"/>
      <c r="J11" s="234"/>
      <c r="K11" s="58"/>
    </row>
    <row r="12" spans="1:11" s="30" customFormat="1" ht="33" customHeight="1">
      <c r="A12" s="395">
        <v>11</v>
      </c>
      <c r="B12" s="395"/>
      <c r="C12" s="395"/>
      <c r="D12" s="410" t="str">
        <f>一覧・印刷用!B12</f>
        <v>南巨摩</v>
      </c>
      <c r="E12" s="411" t="str">
        <f>一覧・印刷用!C12</f>
        <v>エンドウ　タクヤ</v>
      </c>
      <c r="F12" s="412" t="str">
        <f>一覧・印刷用!D12</f>
        <v>遠藤　拓矢</v>
      </c>
      <c r="G12" s="413" t="str">
        <f>一覧・印刷用!E12</f>
        <v>４０９－２９４７</v>
      </c>
      <c r="H12" s="412" t="str">
        <f>一覧・印刷用!F12</f>
        <v>南巨摩郡身延町上之平　782</v>
      </c>
      <c r="I12" s="234"/>
      <c r="J12" s="234"/>
      <c r="K12" s="58"/>
    </row>
    <row r="13" spans="1:11" s="30" customFormat="1" ht="33" customHeight="1">
      <c r="A13" s="395">
        <v>12</v>
      </c>
      <c r="B13" s="395"/>
      <c r="C13" s="395"/>
      <c r="D13" s="410" t="str">
        <f>一覧・印刷用!B13</f>
        <v>甲府</v>
      </c>
      <c r="E13" s="411" t="str">
        <f>一覧・印刷用!C13</f>
        <v>オオワ　マサユキ</v>
      </c>
      <c r="F13" s="412" t="str">
        <f>一覧・印刷用!D13</f>
        <v>大和　正幸</v>
      </c>
      <c r="G13" s="413" t="str">
        <f>一覧・印刷用!E13</f>
        <v>４００－０１０４</v>
      </c>
      <c r="H13" s="412" t="str">
        <f>一覧・印刷用!F13</f>
        <v>甲斐市龍地　5317-2</v>
      </c>
      <c r="I13" s="234"/>
      <c r="J13" s="234"/>
      <c r="K13" s="58"/>
    </row>
    <row r="14" spans="1:11" s="30" customFormat="1" ht="33" customHeight="1">
      <c r="A14" s="395">
        <v>13</v>
      </c>
      <c r="B14" s="395"/>
      <c r="C14" s="395"/>
      <c r="D14" s="410" t="str">
        <f>一覧・印刷用!B14</f>
        <v>甲州</v>
      </c>
      <c r="E14" s="411" t="str">
        <f>一覧・印刷用!C14</f>
        <v>オザワ　カズヒロ</v>
      </c>
      <c r="F14" s="412" t="str">
        <f>一覧・印刷用!D14</f>
        <v>小澤　一博</v>
      </c>
      <c r="G14" s="413" t="str">
        <f>一覧・印刷用!E14</f>
        <v>４０４－００４３</v>
      </c>
      <c r="H14" s="412" t="str">
        <f>一覧・印刷用!F14</f>
        <v>甲州市塩山下於曽　1155-5</v>
      </c>
      <c r="I14" s="234"/>
      <c r="J14" s="234"/>
      <c r="K14" s="58"/>
    </row>
    <row r="15" spans="1:11" s="30" customFormat="1" ht="33" customHeight="1">
      <c r="A15" s="395">
        <v>14</v>
      </c>
      <c r="B15" s="395"/>
      <c r="C15" s="395"/>
      <c r="D15" s="410" t="str">
        <f>一覧・印刷用!B15</f>
        <v>甲府</v>
      </c>
      <c r="E15" s="411" t="str">
        <f>一覧・印刷用!C15</f>
        <v>オビ　シュンスケ</v>
      </c>
      <c r="F15" s="412" t="str">
        <f>一覧・印刷用!D15</f>
        <v>小尾　俊祐</v>
      </c>
      <c r="G15" s="413" t="str">
        <f>一覧・印刷用!E15</f>
        <v>４００－０８６２</v>
      </c>
      <c r="H15" s="412" t="str">
        <f>一覧・印刷用!F15</f>
        <v>甲府市朝気　1-1-7　エーデルハイム朝気301</v>
      </c>
      <c r="I15" s="234"/>
      <c r="J15" s="234"/>
      <c r="K15" s="58"/>
    </row>
    <row r="16" spans="1:11" s="30" customFormat="1" ht="33" customHeight="1">
      <c r="A16" s="395">
        <v>15</v>
      </c>
      <c r="B16" s="395"/>
      <c r="C16" s="395"/>
      <c r="D16" s="410" t="str">
        <f>一覧・印刷用!B16</f>
        <v>南巨摩</v>
      </c>
      <c r="E16" s="411" t="str">
        <f>一覧・印刷用!C16</f>
        <v>カワグチ　ヨウキ</v>
      </c>
      <c r="F16" s="412" t="str">
        <f>一覧・印刷用!D16</f>
        <v>川口　葉紀</v>
      </c>
      <c r="G16" s="413" t="str">
        <f>一覧・印刷用!E16</f>
        <v>４００－０５０３</v>
      </c>
      <c r="H16" s="412" t="str">
        <f>一覧・印刷用!F16</f>
        <v>南巨摩郡富士川町天神中條　955-6</v>
      </c>
      <c r="I16" s="234"/>
      <c r="J16" s="234"/>
      <c r="K16" s="58"/>
    </row>
    <row r="17" spans="1:11" s="30" customFormat="1" ht="33" customHeight="1">
      <c r="A17" s="395">
        <v>16</v>
      </c>
      <c r="B17" s="395"/>
      <c r="C17" s="395"/>
      <c r="D17" s="410" t="str">
        <f>一覧・印刷用!B17</f>
        <v>南巨摩</v>
      </c>
      <c r="E17" s="411" t="str">
        <f>一覧・印刷用!C17</f>
        <v>カワスミ　マサヒコ</v>
      </c>
      <c r="F17" s="412" t="str">
        <f>一覧・印刷用!D17</f>
        <v>河澄　正彦</v>
      </c>
      <c r="G17" s="413" t="str">
        <f>一覧・印刷用!E17</f>
        <v>４００－０５０３</v>
      </c>
      <c r="H17" s="412" t="str">
        <f>一覧・印刷用!F17</f>
        <v>南巨摩郡富士川町天神中條　1021-3</v>
      </c>
      <c r="I17" s="234"/>
      <c r="J17" s="234"/>
      <c r="K17" s="58"/>
    </row>
    <row r="18" spans="1:11" s="30" customFormat="1" ht="33" customHeight="1">
      <c r="A18" s="395">
        <v>17</v>
      </c>
      <c r="B18" s="395"/>
      <c r="C18" s="395"/>
      <c r="D18" s="410" t="str">
        <f>一覧・印刷用!B19</f>
        <v>甲府</v>
      </c>
      <c r="E18" s="411" t="str">
        <f>一覧・印刷用!C19</f>
        <v>キクシマ　ヒロシ</v>
      </c>
      <c r="F18" s="412" t="str">
        <f>一覧・印刷用!D19</f>
        <v>菊島　博</v>
      </c>
      <c r="G18" s="413" t="str">
        <f>一覧・印刷用!E19</f>
        <v>４００－０１１６</v>
      </c>
      <c r="H18" s="412" t="str">
        <f>一覧・印刷用!F19</f>
        <v>甲斐市玉川　1387　シャレー玉川105</v>
      </c>
      <c r="I18" s="234"/>
      <c r="J18" s="234"/>
      <c r="K18" s="58"/>
    </row>
    <row r="19" spans="1:11" s="30" customFormat="1" ht="33" customHeight="1">
      <c r="A19" s="395">
        <v>18</v>
      </c>
      <c r="B19" s="395"/>
      <c r="C19" s="395"/>
      <c r="D19" s="410" t="str">
        <f>一覧・印刷用!B20</f>
        <v>甲府</v>
      </c>
      <c r="E19" s="411" t="str">
        <f>一覧・印刷用!C20</f>
        <v>サイトウ　ナルヒト</v>
      </c>
      <c r="F19" s="412" t="str">
        <f>一覧・印刷用!D20</f>
        <v>斎藤　成人</v>
      </c>
      <c r="G19" s="413" t="str">
        <f>一覧・印刷用!E20</f>
        <v>４００－０３０６</v>
      </c>
      <c r="H19" s="412" t="str">
        <f>一覧・印刷用!F20</f>
        <v>南アルプス市小笠原　1078　小林住宅５号</v>
      </c>
      <c r="I19" s="234"/>
      <c r="J19" s="234"/>
      <c r="K19" s="58"/>
    </row>
    <row r="20" spans="1:11" s="30" customFormat="1" ht="33" customHeight="1">
      <c r="A20" s="395">
        <v>19</v>
      </c>
      <c r="B20" s="395"/>
      <c r="C20" s="395"/>
      <c r="D20" s="410" t="str">
        <f>一覧・印刷用!B21</f>
        <v>甲斐</v>
      </c>
      <c r="E20" s="411" t="str">
        <f>一覧・印刷用!C21</f>
        <v>シミズ　ダイチ</v>
      </c>
      <c r="F20" s="412" t="str">
        <f>一覧・印刷用!D21</f>
        <v>清水　大智</v>
      </c>
      <c r="G20" s="413" t="str">
        <f>一覧・印刷用!E21</f>
        <v>４００－０１０８</v>
      </c>
      <c r="H20" s="412" t="str">
        <f>一覧・印刷用!F21</f>
        <v>甲斐市宇津谷　5421-20</v>
      </c>
      <c r="I20" s="234"/>
      <c r="J20" s="234"/>
      <c r="K20" s="58"/>
    </row>
    <row r="21" spans="1:11" s="30" customFormat="1" ht="33" customHeight="1">
      <c r="A21" s="395">
        <v>20</v>
      </c>
      <c r="B21" s="395"/>
      <c r="C21" s="395"/>
      <c r="D21" s="410" t="str">
        <f>一覧・印刷用!B22</f>
        <v>甲府</v>
      </c>
      <c r="E21" s="411" t="str">
        <f>一覧・印刷用!C22</f>
        <v>スズキ　アキヒロ</v>
      </c>
      <c r="F21" s="412" t="str">
        <f>一覧・印刷用!D22</f>
        <v>鈴木　章広</v>
      </c>
      <c r="G21" s="413" t="str">
        <f>一覧・印刷用!E22</f>
        <v>４００－００４７</v>
      </c>
      <c r="H21" s="412" t="str">
        <f>一覧・印刷用!F22</f>
        <v>甲府市徳行　3-2-6-106</v>
      </c>
      <c r="I21" s="234"/>
      <c r="J21" s="234"/>
      <c r="K21" s="58"/>
    </row>
    <row r="22" spans="1:11" s="30" customFormat="1" ht="33" customHeight="1">
      <c r="A22" s="395">
        <v>21</v>
      </c>
      <c r="B22" s="395"/>
      <c r="C22" s="395"/>
      <c r="D22" s="410" t="str">
        <f>一覧・印刷用!B23</f>
        <v>甲府</v>
      </c>
      <c r="E22" s="411" t="str">
        <f>一覧・印刷用!C23</f>
        <v>スヤマ　ジュンゴ</v>
      </c>
      <c r="F22" s="412" t="str">
        <f>一覧・印刷用!D23</f>
        <v>陶山　淳悟</v>
      </c>
      <c r="G22" s="413" t="str">
        <f>一覧・印刷用!E23</f>
        <v>４００－００５１</v>
      </c>
      <c r="H22" s="412" t="str">
        <f>一覧・印刷用!F23</f>
        <v>甲府市古上条町　111-1</v>
      </c>
      <c r="I22" s="234"/>
      <c r="J22" s="234"/>
      <c r="K22" s="58"/>
    </row>
    <row r="23" spans="1:11" s="30" customFormat="1" ht="33" customHeight="1">
      <c r="A23" s="395">
        <v>22</v>
      </c>
      <c r="B23" s="395"/>
      <c r="C23" s="395"/>
      <c r="D23" s="410" t="str">
        <f>一覧・印刷用!B24</f>
        <v>甲斐</v>
      </c>
      <c r="E23" s="411" t="str">
        <f>一覧・印刷用!C24</f>
        <v>タカヤマ　マサル</v>
      </c>
      <c r="F23" s="412" t="str">
        <f>一覧・印刷用!D24</f>
        <v>高山　賢</v>
      </c>
      <c r="G23" s="413" t="str">
        <f>一覧・印刷用!E24</f>
        <v>４００－０１０７</v>
      </c>
      <c r="H23" s="412" t="str">
        <f>一覧・印刷用!F24</f>
        <v>甲斐市志田　208</v>
      </c>
      <c r="I23" s="234"/>
      <c r="J23" s="234"/>
      <c r="K23" s="58"/>
    </row>
    <row r="24" spans="1:11" s="30" customFormat="1" ht="33" customHeight="1">
      <c r="A24" s="395">
        <v>23</v>
      </c>
      <c r="B24" s="395"/>
      <c r="C24" s="395"/>
      <c r="D24" s="410" t="str">
        <f>一覧・印刷用!B25</f>
        <v>甲府</v>
      </c>
      <c r="E24" s="411" t="str">
        <f>一覧・印刷用!C25</f>
        <v>タチカワ　ユウスケ</v>
      </c>
      <c r="F24" s="412" t="str">
        <f>一覧・印刷用!D25</f>
        <v>立川　祐介</v>
      </c>
      <c r="G24" s="413" t="str">
        <f>一覧・印刷用!E25</f>
        <v>４００－０８５１</v>
      </c>
      <c r="H24" s="412" t="str">
        <f>一覧・印刷用!F25</f>
        <v>甲府市住吉　2-5-16　プレコート住吉103</v>
      </c>
      <c r="I24" s="234"/>
      <c r="J24" s="234"/>
      <c r="K24" s="58"/>
    </row>
    <row r="25" spans="1:11" s="30" customFormat="1" ht="33" customHeight="1">
      <c r="A25" s="395">
        <v>24</v>
      </c>
      <c r="B25" s="395"/>
      <c r="C25" s="395"/>
      <c r="D25" s="410" t="str">
        <f>一覧・印刷用!B26</f>
        <v>南巨摩</v>
      </c>
      <c r="E25" s="411" t="str">
        <f>一覧・印刷用!C26</f>
        <v>タナカ　アツキ</v>
      </c>
      <c r="F25" s="412" t="str">
        <f>一覧・印刷用!D26</f>
        <v>田中　敦貴</v>
      </c>
      <c r="G25" s="413" t="str">
        <f>一覧・印刷用!E26</f>
        <v>４００－０５０２</v>
      </c>
      <c r="H25" s="412" t="str">
        <f>一覧・印刷用!F26</f>
        <v>南巨摩郡富士川町最勝寺　2123-4</v>
      </c>
      <c r="I25" s="234"/>
      <c r="J25" s="234"/>
      <c r="K25" s="58"/>
    </row>
    <row r="26" spans="1:11" s="30" customFormat="1" ht="33" customHeight="1">
      <c r="A26" s="395">
        <v>25</v>
      </c>
      <c r="B26" s="395"/>
      <c r="C26" s="395"/>
      <c r="D26" s="410" t="str">
        <f>一覧・印刷用!B27</f>
        <v>都留</v>
      </c>
      <c r="E26" s="411" t="str">
        <f>一覧・印刷用!C27</f>
        <v>タナカ　マサト</v>
      </c>
      <c r="F26" s="412" t="str">
        <f>一覧・印刷用!D27</f>
        <v>田中　仁人</v>
      </c>
      <c r="G26" s="413" t="str">
        <f>一覧・印刷用!E27</f>
        <v>４０２－００５４</v>
      </c>
      <c r="H26" s="412" t="str">
        <f>一覧・印刷用!F27</f>
        <v>都留市田原　3-10-44　昭島コーポ202</v>
      </c>
      <c r="I26" s="234"/>
      <c r="J26" s="234"/>
      <c r="K26" s="58"/>
    </row>
    <row r="27" spans="1:11" s="30" customFormat="1" ht="33" customHeight="1">
      <c r="A27" s="395">
        <v>26</v>
      </c>
      <c r="B27" s="395"/>
      <c r="C27" s="395"/>
      <c r="D27" s="410" t="str">
        <f>一覧・印刷用!B28</f>
        <v>笛吹</v>
      </c>
      <c r="E27" s="411" t="str">
        <f>一覧・印刷用!C28</f>
        <v>ツチヤ　タカシ</v>
      </c>
      <c r="F27" s="412" t="str">
        <f>一覧・印刷用!D28</f>
        <v>土屋　隆</v>
      </c>
      <c r="G27" s="413" t="str">
        <f>一覧・印刷用!E28</f>
        <v>４０６－００４１</v>
      </c>
      <c r="H27" s="412" t="str">
        <f>一覧・印刷用!F28</f>
        <v>笛吹市石和町東高橋　283-11</v>
      </c>
      <c r="I27" s="234"/>
      <c r="J27" s="234"/>
      <c r="K27" s="58"/>
    </row>
    <row r="28" spans="1:11" s="30" customFormat="1" ht="33" customHeight="1">
      <c r="A28" s="395">
        <v>27</v>
      </c>
      <c r="B28" s="395"/>
      <c r="C28" s="395"/>
      <c r="D28" s="410" t="str">
        <f>一覧・印刷用!B29</f>
        <v>甲府</v>
      </c>
      <c r="E28" s="411" t="str">
        <f>一覧・印刷用!C29</f>
        <v>ツルタ　タケシ</v>
      </c>
      <c r="F28" s="412" t="str">
        <f>一覧・印刷用!D29</f>
        <v>寉田　丈</v>
      </c>
      <c r="G28" s="413" t="str">
        <f>一覧・印刷用!E29</f>
        <v>４００－０１１７</v>
      </c>
      <c r="H28" s="412" t="str">
        <f>一覧・印刷用!F29</f>
        <v>甲斐市西八幡　4434-2</v>
      </c>
      <c r="I28" s="234"/>
      <c r="J28" s="234"/>
      <c r="K28" s="58"/>
    </row>
    <row r="29" spans="1:11" s="30" customFormat="1" ht="33" customHeight="1">
      <c r="A29" s="395">
        <v>28</v>
      </c>
      <c r="B29" s="395"/>
      <c r="C29" s="395"/>
      <c r="D29" s="410" t="str">
        <f>一覧・印刷用!B30</f>
        <v>南巨摩</v>
      </c>
      <c r="E29" s="411" t="str">
        <f>一覧・印刷用!C30</f>
        <v>ナガサワ　カツヒト</v>
      </c>
      <c r="F29" s="412" t="str">
        <f>一覧・印刷用!D30</f>
        <v>長澤　勝仁</v>
      </c>
      <c r="G29" s="413" t="str">
        <f>一覧・印刷用!E30</f>
        <v>４００－０５０３</v>
      </c>
      <c r="H29" s="412" t="str">
        <f>一覧・印刷用!F30</f>
        <v>南巨摩郡富士川町天神中條　751-1</v>
      </c>
      <c r="I29" s="234"/>
      <c r="J29" s="234"/>
      <c r="K29" s="58"/>
    </row>
    <row r="30" spans="1:11" s="30" customFormat="1" ht="33" customHeight="1">
      <c r="A30" s="395">
        <v>29</v>
      </c>
      <c r="B30" s="395"/>
      <c r="C30" s="395"/>
      <c r="D30" s="410" t="str">
        <f>一覧・印刷用!B31</f>
        <v>笛吹</v>
      </c>
      <c r="E30" s="411" t="str">
        <f>一覧・印刷用!C31</f>
        <v>ナカムラ　ジュン</v>
      </c>
      <c r="F30" s="412" t="str">
        <f>一覧・印刷用!D31</f>
        <v>中村　潤</v>
      </c>
      <c r="G30" s="413" t="str">
        <f>一覧・印刷用!E31</f>
        <v>４０５－００５２</v>
      </c>
      <c r="H30" s="412" t="str">
        <f>一覧・印刷用!F31</f>
        <v>笛吹市一宮町南野呂　631</v>
      </c>
      <c r="I30" s="234"/>
      <c r="J30" s="234"/>
      <c r="K30" s="58"/>
    </row>
    <row r="31" spans="1:11" s="30" customFormat="1" ht="33" customHeight="1">
      <c r="A31" s="395">
        <v>30</v>
      </c>
      <c r="B31" s="395"/>
      <c r="C31" s="395"/>
      <c r="D31" s="410" t="str">
        <f>一覧・印刷用!B32</f>
        <v>都留</v>
      </c>
      <c r="E31" s="411" t="str">
        <f>一覧・印刷用!C32</f>
        <v>ノムラ　クルス</v>
      </c>
      <c r="F31" s="412" t="str">
        <f>一覧・印刷用!D32</f>
        <v>野村　来雛</v>
      </c>
      <c r="G31" s="413" t="str">
        <f>一覧・印刷用!E32</f>
        <v>４０２－００５４</v>
      </c>
      <c r="H31" s="412" t="str">
        <f>一覧・印刷用!F32</f>
        <v>都留市田原　3-3-22　カーサベエルⅡ３０３号</v>
      </c>
      <c r="I31" s="234"/>
      <c r="J31" s="234"/>
      <c r="K31" s="58"/>
    </row>
    <row r="32" spans="1:11" s="30" customFormat="1" ht="33" customHeight="1">
      <c r="A32" s="395">
        <v>31</v>
      </c>
      <c r="B32" s="395"/>
      <c r="C32" s="395"/>
      <c r="D32" s="410" t="str">
        <f>一覧・印刷用!B33</f>
        <v>甲府</v>
      </c>
      <c r="E32" s="411" t="str">
        <f>一覧・印刷用!C33</f>
        <v>ハギハラ　タクヤ</v>
      </c>
      <c r="F32" s="412" t="str">
        <f>一覧・印刷用!D33</f>
        <v>萩原　拓也</v>
      </c>
      <c r="G32" s="413" t="str">
        <f>一覧・印刷用!E33</f>
        <v>４０４－０００４</v>
      </c>
      <c r="H32" s="412" t="str">
        <f>一覧・印刷用!F33</f>
        <v>山梨市牧丘町西保下　587</v>
      </c>
      <c r="I32" s="234"/>
      <c r="J32" s="234"/>
      <c r="K32" s="58"/>
    </row>
    <row r="33" spans="1:11" s="30" customFormat="1" ht="33" customHeight="1">
      <c r="A33" s="395">
        <v>32</v>
      </c>
      <c r="B33" s="395"/>
      <c r="C33" s="395"/>
      <c r="D33" s="410" t="str">
        <f>一覧・印刷用!B34</f>
        <v>甲州</v>
      </c>
      <c r="E33" s="411" t="str">
        <f>一覧・印刷用!C34</f>
        <v>ハジカノヨシノリ</v>
      </c>
      <c r="F33" s="412" t="str">
        <f>一覧・印刷用!D34</f>
        <v>初鹿野美則</v>
      </c>
      <c r="G33" s="413" t="str">
        <f>一覧・印刷用!E34</f>
        <v>４０４－００４３</v>
      </c>
      <c r="H33" s="412" t="str">
        <f>一覧・印刷用!F34</f>
        <v>甲州市塩山下於曽　403-9</v>
      </c>
      <c r="I33" s="234"/>
      <c r="J33" s="234"/>
      <c r="K33" s="58"/>
    </row>
    <row r="34" spans="1:11" s="30" customFormat="1" ht="33" customHeight="1">
      <c r="A34" s="395">
        <v>33</v>
      </c>
      <c r="B34" s="395"/>
      <c r="C34" s="395"/>
      <c r="D34" s="410" t="str">
        <f>一覧・印刷用!B36</f>
        <v>甲府</v>
      </c>
      <c r="E34" s="411" t="str">
        <f>一覧・印刷用!C36</f>
        <v>ハシヅメ　マサキ</v>
      </c>
      <c r="F34" s="412" t="str">
        <f>一覧・印刷用!D36</f>
        <v>橋爪　正樹</v>
      </c>
      <c r="G34" s="413" t="str">
        <f>一覧・印刷用!E36</f>
        <v>４００－０２０５</v>
      </c>
      <c r="H34" s="412" t="str">
        <f>一覧・印刷用!F36</f>
        <v>南アルプス市野牛島　2450-10</v>
      </c>
      <c r="I34" s="234"/>
      <c r="J34" s="234"/>
      <c r="K34" s="58"/>
    </row>
    <row r="35" spans="1:11" s="30" customFormat="1" ht="33" customHeight="1">
      <c r="A35" s="395">
        <v>34</v>
      </c>
      <c r="B35" s="395"/>
      <c r="C35" s="395"/>
      <c r="D35" s="410" t="str">
        <f>一覧・印刷用!B37</f>
        <v>南都留</v>
      </c>
      <c r="E35" s="411" t="str">
        <f>一覧・印刷用!C37</f>
        <v>ハダ　タツヒコ</v>
      </c>
      <c r="F35" s="412" t="str">
        <f>一覧・印刷用!D37</f>
        <v>羽田　達彦</v>
      </c>
      <c r="G35" s="413" t="str">
        <f>一覧・印刷用!E37</f>
        <v>４０１－０５０１</v>
      </c>
      <c r="H35" s="412" t="str">
        <f>一覧・印刷用!F37</f>
        <v>南都留郡山中湖村山中　1401</v>
      </c>
      <c r="I35" s="234"/>
      <c r="J35" s="234"/>
      <c r="K35" s="58"/>
    </row>
    <row r="36" spans="1:11" s="30" customFormat="1" ht="33" customHeight="1">
      <c r="A36" s="395">
        <v>35</v>
      </c>
      <c r="B36" s="395"/>
      <c r="C36" s="395"/>
      <c r="D36" s="410" t="str">
        <f>一覧・印刷用!B38</f>
        <v>南都留</v>
      </c>
      <c r="E36" s="411" t="str">
        <f>一覧・印刷用!C38</f>
        <v>ハダ　ヒデキ</v>
      </c>
      <c r="F36" s="412" t="str">
        <f>一覧・印刷用!D38</f>
        <v>羽田　英喜</v>
      </c>
      <c r="G36" s="413" t="str">
        <f>一覧・印刷用!E38</f>
        <v>４０３－０００８</v>
      </c>
      <c r="H36" s="412" t="str">
        <f>一覧・印刷用!F38</f>
        <v>富士吉田市下吉田東　1-4-36</v>
      </c>
      <c r="I36" s="234"/>
      <c r="J36" s="234"/>
      <c r="K36" s="58"/>
    </row>
    <row r="37" spans="1:11" s="30" customFormat="1" ht="33" customHeight="1">
      <c r="A37" s="395">
        <v>36</v>
      </c>
      <c r="B37" s="395"/>
      <c r="C37" s="395"/>
      <c r="D37" s="410" t="str">
        <f>一覧・印刷用!B39</f>
        <v>甲府</v>
      </c>
      <c r="E37" s="411" t="str">
        <f>一覧・印刷用!C39</f>
        <v>ハラ　ショウヘイ</v>
      </c>
      <c r="F37" s="412" t="str">
        <f>一覧・印刷用!D39</f>
        <v>原　翔兵</v>
      </c>
      <c r="G37" s="413" t="str">
        <f>一覧・印刷用!E39</f>
        <v>４００－０８２２</v>
      </c>
      <c r="H37" s="412" t="str">
        <f>一覧・印刷用!F39</f>
        <v>甲府市里吉　2-8-3-85</v>
      </c>
      <c r="I37" s="234"/>
      <c r="J37" s="234"/>
      <c r="K37" s="58"/>
    </row>
    <row r="38" spans="1:11" s="30" customFormat="1" ht="33" customHeight="1">
      <c r="A38" s="395">
        <v>37</v>
      </c>
      <c r="B38" s="395"/>
      <c r="C38" s="395"/>
      <c r="D38" s="410" t="str">
        <f>一覧・印刷用!B40</f>
        <v>笛吹</v>
      </c>
      <c r="E38" s="411" t="str">
        <f>一覧・印刷用!C40</f>
        <v>ヒロセ　ユウホ</v>
      </c>
      <c r="F38" s="412" t="str">
        <f>一覧・印刷用!D40</f>
        <v>広瀬　雄歩</v>
      </c>
      <c r="G38" s="413" t="str">
        <f>一覧・印刷用!E40</f>
        <v>４０５－００５３</v>
      </c>
      <c r="H38" s="412" t="str">
        <f>一覧・印刷用!F40</f>
        <v>笛吹市一宮町中尾　288-1</v>
      </c>
      <c r="I38" s="234"/>
      <c r="J38" s="234"/>
      <c r="K38" s="58"/>
    </row>
    <row r="39" spans="1:11" s="30" customFormat="1" ht="33" customHeight="1">
      <c r="A39" s="395">
        <v>38</v>
      </c>
      <c r="B39" s="395"/>
      <c r="C39" s="395"/>
      <c r="D39" s="410" t="str">
        <f>一覧・印刷用!B41</f>
        <v>都留</v>
      </c>
      <c r="E39" s="411" t="str">
        <f>一覧・印刷用!C41</f>
        <v>フナクボケント</v>
      </c>
      <c r="F39" s="412" t="str">
        <f>一覧・印刷用!D41</f>
        <v>舟久保憲杜</v>
      </c>
      <c r="G39" s="413" t="str">
        <f>一覧・印刷用!E41</f>
        <v>４０３－０００２</v>
      </c>
      <c r="H39" s="412" t="str">
        <f>一覧・印刷用!F41</f>
        <v>富士吉田市小明見　2-21　</v>
      </c>
      <c r="I39" s="234"/>
      <c r="J39" s="234"/>
      <c r="K39" s="58"/>
    </row>
    <row r="40" spans="1:11" s="30" customFormat="1" ht="33" customHeight="1">
      <c r="A40" s="395">
        <v>39</v>
      </c>
      <c r="B40" s="395"/>
      <c r="C40" s="395"/>
      <c r="D40" s="410" t="str">
        <f>一覧・印刷用!B42</f>
        <v>都留</v>
      </c>
      <c r="E40" s="411" t="str">
        <f>一覧・印刷用!C42</f>
        <v>フルタ　ココロ</v>
      </c>
      <c r="F40" s="412" t="str">
        <f>一覧・印刷用!D42</f>
        <v>古田　こころ</v>
      </c>
      <c r="G40" s="413" t="str">
        <f>一覧・印刷用!E42</f>
        <v>４０２－００５２</v>
      </c>
      <c r="H40" s="412" t="str">
        <f>一覧・印刷用!F42</f>
        <v>都留市中央　1-3-8　アカシヤアパート301</v>
      </c>
      <c r="I40" s="234"/>
      <c r="J40" s="234"/>
      <c r="K40" s="58"/>
    </row>
    <row r="41" spans="1:11" s="30" customFormat="1" ht="33" customHeight="1">
      <c r="A41" s="395">
        <v>40</v>
      </c>
      <c r="B41" s="395"/>
      <c r="C41" s="395"/>
      <c r="D41" s="410" t="str">
        <f>一覧・印刷用!B43</f>
        <v>富士吉田</v>
      </c>
      <c r="E41" s="411" t="str">
        <f>一覧・印刷用!C43</f>
        <v>フルヤ　カズキ</v>
      </c>
      <c r="F41" s="412" t="str">
        <f>一覧・印刷用!D43</f>
        <v>古屋　和樹</v>
      </c>
      <c r="G41" s="413" t="str">
        <f>一覧・印刷用!E43</f>
        <v>４０３－００１４</v>
      </c>
      <c r="H41" s="412" t="str">
        <f>一覧・印刷用!F43</f>
        <v>富士吉田市竜ヶ丘　3-5-29</v>
      </c>
      <c r="I41" s="234"/>
      <c r="J41" s="234"/>
      <c r="K41" s="58"/>
    </row>
    <row r="42" spans="1:11" s="30" customFormat="1" ht="33" customHeight="1">
      <c r="A42" s="395">
        <v>41</v>
      </c>
      <c r="B42" s="395"/>
      <c r="C42" s="395"/>
      <c r="D42" s="410" t="str">
        <f>一覧・印刷用!B44</f>
        <v>笛吹</v>
      </c>
      <c r="E42" s="411" t="str">
        <f>一覧・印刷用!C44</f>
        <v>フルヤ　ヒロアキ</v>
      </c>
      <c r="F42" s="412" t="str">
        <f>一覧・印刷用!D44</f>
        <v>古屋　裕昭</v>
      </c>
      <c r="G42" s="413" t="str">
        <f>一覧・印刷用!E44</f>
        <v>４０５－００６６</v>
      </c>
      <c r="H42" s="412" t="str">
        <f>一覧・印刷用!F44</f>
        <v>笛吹市一宮町神沢　48</v>
      </c>
      <c r="I42" s="234"/>
      <c r="J42" s="234"/>
      <c r="K42" s="58"/>
    </row>
    <row r="43" spans="1:11" s="30" customFormat="1" ht="33" customHeight="1">
      <c r="A43" s="395">
        <v>42</v>
      </c>
      <c r="B43" s="395"/>
      <c r="C43" s="395"/>
      <c r="D43" s="410" t="str">
        <f>一覧・印刷用!B45</f>
        <v>南巨摩</v>
      </c>
      <c r="E43" s="411" t="str">
        <f>一覧・印刷用!C45</f>
        <v>ホウジ　ケンイチ</v>
      </c>
      <c r="F43" s="412" t="str">
        <f>一覧・印刷用!D45</f>
        <v>宝示　健一</v>
      </c>
      <c r="G43" s="413" t="str">
        <f>一覧・印刷用!E45</f>
        <v>４０９－２５３２</v>
      </c>
      <c r="H43" s="412" t="str">
        <f>一覧・印刷用!F45</f>
        <v>南巨摩郡身延町大野　883-2</v>
      </c>
      <c r="I43" s="234"/>
      <c r="J43" s="234"/>
      <c r="K43" s="58"/>
    </row>
    <row r="44" spans="1:11" s="30" customFormat="1" ht="33" customHeight="1">
      <c r="A44" s="395">
        <v>43</v>
      </c>
      <c r="B44" s="395"/>
      <c r="C44" s="395"/>
      <c r="D44" s="410" t="str">
        <f>一覧・印刷用!B46</f>
        <v>甲府</v>
      </c>
      <c r="E44" s="411" t="str">
        <f>一覧・印刷用!C46</f>
        <v>ホソカワ　シゲル</v>
      </c>
      <c r="F44" s="412" t="str">
        <f>一覧・印刷用!D46</f>
        <v>細川　茂</v>
      </c>
      <c r="G44" s="413" t="str">
        <f>一覧・印刷用!E46</f>
        <v>４００－００４３</v>
      </c>
      <c r="H44" s="412" t="str">
        <f>一覧・印刷用!F46</f>
        <v>甲府市国母　1-１１20-21</v>
      </c>
      <c r="I44" s="234"/>
      <c r="J44" s="234"/>
      <c r="K44" s="58"/>
    </row>
    <row r="45" spans="1:11" s="30" customFormat="1" ht="33" customHeight="1">
      <c r="A45" s="395">
        <v>44</v>
      </c>
      <c r="B45" s="395"/>
      <c r="C45" s="395"/>
      <c r="D45" s="410" t="str">
        <f>一覧・印刷用!B47</f>
        <v>南巨摩</v>
      </c>
      <c r="E45" s="411" t="str">
        <f>一覧・印刷用!C47</f>
        <v>ホリノウチ　トオル</v>
      </c>
      <c r="F45" s="412" t="str">
        <f>一覧・印刷用!D47</f>
        <v>堀之内　達</v>
      </c>
      <c r="G45" s="413" t="str">
        <f>一覧・印刷用!E47</f>
        <v>４００－０５０５</v>
      </c>
      <c r="H45" s="412" t="str">
        <f>一覧・印刷用!F47</f>
        <v>南巨摩郡富士川町長澤　466</v>
      </c>
      <c r="I45" s="234"/>
      <c r="J45" s="234"/>
      <c r="K45" s="58"/>
    </row>
    <row r="46" spans="1:11" s="30" customFormat="1" ht="33" customHeight="1">
      <c r="A46" s="395">
        <v>45</v>
      </c>
      <c r="B46" s="395"/>
      <c r="C46" s="395"/>
      <c r="D46" s="410" t="str">
        <f>一覧・印刷用!B48</f>
        <v>甲府</v>
      </c>
      <c r="E46" s="411" t="str">
        <f>一覧・印刷用!C48</f>
        <v>マルヤマ　ヨシヒコ</v>
      </c>
      <c r="F46" s="412" t="str">
        <f>一覧・印刷用!D48</f>
        <v>丸山　好彦</v>
      </c>
      <c r="G46" s="413" t="str">
        <f>一覧・印刷用!E48</f>
        <v>４０５－００４５</v>
      </c>
      <c r="H46" s="412" t="str">
        <f>一覧・印刷用!F48</f>
        <v>山梨市大工　311</v>
      </c>
      <c r="I46" s="234"/>
      <c r="J46" s="234"/>
      <c r="K46" s="58"/>
    </row>
    <row r="47" spans="1:11" s="30" customFormat="1" ht="33" customHeight="1">
      <c r="A47" s="395">
        <v>46</v>
      </c>
      <c r="B47" s="395"/>
      <c r="C47" s="395"/>
      <c r="D47" s="410" t="str">
        <f>一覧・印刷用!B49</f>
        <v>甲府</v>
      </c>
      <c r="E47" s="411" t="str">
        <f>一覧・印刷用!C49</f>
        <v>ムツミヤ　テツヤ</v>
      </c>
      <c r="F47" s="412" t="str">
        <f>一覧・印刷用!D49</f>
        <v>睦宮　鉄哉</v>
      </c>
      <c r="G47" s="413" t="str">
        <f>一覧・印刷用!E49</f>
        <v>４００－００４３</v>
      </c>
      <c r="H47" s="412" t="str">
        <f>一覧・印刷用!F49</f>
        <v>甲府市国母　1-23-8</v>
      </c>
      <c r="I47" s="234"/>
      <c r="J47" s="234"/>
      <c r="K47" s="58"/>
    </row>
    <row r="48" spans="1:11" s="30" customFormat="1" ht="33" customHeight="1">
      <c r="A48" s="395">
        <v>47</v>
      </c>
      <c r="B48" s="395"/>
      <c r="C48" s="395"/>
      <c r="D48" s="410" t="str">
        <f>一覧・印刷用!B50</f>
        <v>南巨摩</v>
      </c>
      <c r="E48" s="411" t="str">
        <f>一覧・印刷用!C50</f>
        <v>ムラマツ　ダン</v>
      </c>
      <c r="F48" s="412" t="str">
        <f>一覧・印刷用!D50</f>
        <v>村松　暖</v>
      </c>
      <c r="G48" s="413" t="str">
        <f>一覧・印刷用!E50</f>
        <v>４０９－３６０１</v>
      </c>
      <c r="H48" s="412" t="str">
        <f>一覧・印刷用!F50</f>
        <v>西八代郡市川三郷町市川大門　2791</v>
      </c>
      <c r="I48" s="234"/>
      <c r="J48" s="234"/>
      <c r="K48" s="58"/>
    </row>
    <row r="49" spans="1:11" s="30" customFormat="1" ht="33" customHeight="1">
      <c r="A49" s="395">
        <v>48</v>
      </c>
      <c r="B49" s="395"/>
      <c r="C49" s="395"/>
      <c r="D49" s="410" t="str">
        <f>一覧・印刷用!B51</f>
        <v>南巨摩</v>
      </c>
      <c r="E49" s="411" t="str">
        <f>一覧・印刷用!C51</f>
        <v>モチヅキ　シュウタ</v>
      </c>
      <c r="F49" s="412" t="str">
        <f>一覧・印刷用!D51</f>
        <v>望月　秀太</v>
      </c>
      <c r="G49" s="413" t="str">
        <f>一覧・印刷用!E51</f>
        <v>４０９－３３０３</v>
      </c>
      <c r="H49" s="412" t="str">
        <f>一覧・印刷用!F51</f>
        <v>南巨摩郡身延町寺沢　398</v>
      </c>
      <c r="I49" s="234"/>
      <c r="J49" s="234"/>
      <c r="K49" s="58"/>
    </row>
    <row r="50" spans="1:11" s="30" customFormat="1" ht="33" customHeight="1">
      <c r="A50" s="395">
        <v>49</v>
      </c>
      <c r="B50" s="395"/>
      <c r="C50" s="395"/>
      <c r="D50" s="410" t="str">
        <f>一覧・印刷用!B53</f>
        <v>甲府</v>
      </c>
      <c r="E50" s="411" t="str">
        <f>一覧・印刷用!C53</f>
        <v>モチヅキ　タイト</v>
      </c>
      <c r="F50" s="412" t="str">
        <f>一覧・印刷用!D53</f>
        <v>望月　泰斗</v>
      </c>
      <c r="G50" s="413" t="str">
        <f>一覧・印刷用!E53</f>
        <v>４０６－００２２</v>
      </c>
      <c r="H50" s="412" t="str">
        <f>一覧・印刷用!F53</f>
        <v>笛吹市石和町山崎　32-1</v>
      </c>
      <c r="I50" s="234"/>
      <c r="J50" s="234"/>
      <c r="K50" s="58"/>
    </row>
    <row r="51" spans="1:11" s="30" customFormat="1" ht="33" customHeight="1">
      <c r="A51" s="395">
        <v>50</v>
      </c>
      <c r="B51" s="395"/>
      <c r="C51" s="395"/>
      <c r="D51" s="410" t="str">
        <f>一覧・印刷用!B54</f>
        <v>甲府</v>
      </c>
      <c r="E51" s="411" t="str">
        <f>一覧・印刷用!C54</f>
        <v>モチヅキ　マサキ</v>
      </c>
      <c r="F51" s="412" t="str">
        <f>一覧・印刷用!D54</f>
        <v>望月　雅城</v>
      </c>
      <c r="G51" s="413" t="str">
        <f>一覧・印刷用!E54</f>
        <v>４００－０５０１</v>
      </c>
      <c r="H51" s="412" t="str">
        <f>一覧・印刷用!F54</f>
        <v>南巨摩郡富士川町青柳町　591-1</v>
      </c>
      <c r="I51" s="234"/>
      <c r="J51" s="234"/>
      <c r="K51" s="58"/>
    </row>
    <row r="52" spans="1:11" s="30" customFormat="1" ht="33" customHeight="1">
      <c r="A52" s="395">
        <v>51</v>
      </c>
      <c r="B52" s="395"/>
      <c r="C52" s="395"/>
      <c r="D52" s="410" t="str">
        <f>一覧・印刷用!B55</f>
        <v>甲府</v>
      </c>
      <c r="E52" s="411" t="str">
        <f>一覧・印刷用!C55</f>
        <v>モチヅキ　ヨウヘイ</v>
      </c>
      <c r="F52" s="412" t="str">
        <f>一覧・印刷用!D55</f>
        <v>望月　陽平</v>
      </c>
      <c r="G52" s="413" t="str">
        <f>一覧・印刷用!E55</f>
        <v>４００－０８４１</v>
      </c>
      <c r="H52" s="412" t="str">
        <f>一覧・印刷用!F55</f>
        <v>甲府市小曲町　88-1</v>
      </c>
      <c r="I52" s="234"/>
      <c r="J52" s="234"/>
      <c r="K52" s="58"/>
    </row>
    <row r="53" spans="1:11" s="30" customFormat="1" ht="33" customHeight="1">
      <c r="A53" s="395">
        <v>52</v>
      </c>
      <c r="B53" s="395"/>
      <c r="C53" s="395"/>
      <c r="D53" s="410" t="str">
        <f>一覧・印刷用!B56</f>
        <v>甲府</v>
      </c>
      <c r="E53" s="411" t="str">
        <f>一覧・印刷用!C56</f>
        <v>ヤマシタ　ミツハル</v>
      </c>
      <c r="F53" s="412" t="str">
        <f>一覧・印刷用!D56</f>
        <v>山下　光晴</v>
      </c>
      <c r="G53" s="413" t="str">
        <f>一覧・印刷用!E56</f>
        <v>４００－０１１６</v>
      </c>
      <c r="H53" s="412" t="str">
        <f>一覧・印刷用!F56</f>
        <v>甲斐市玉川　570-18</v>
      </c>
      <c r="I53" s="234"/>
      <c r="J53" s="234"/>
      <c r="K53" s="58"/>
    </row>
    <row r="54" spans="1:11" s="30" customFormat="1" ht="33" customHeight="1">
      <c r="A54" s="395">
        <v>53</v>
      </c>
      <c r="B54" s="395"/>
      <c r="C54" s="395"/>
      <c r="D54" s="410" t="str">
        <f>一覧・印刷用!B57</f>
        <v>笛吹</v>
      </c>
      <c r="E54" s="411" t="str">
        <f>一覧・印刷用!C57</f>
        <v>ヤマモト　マサキ</v>
      </c>
      <c r="F54" s="412" t="str">
        <f>一覧・印刷用!D57</f>
        <v>山本　正樹</v>
      </c>
      <c r="G54" s="413" t="str">
        <f>一覧・印刷用!E57</f>
        <v>４０５－００５２</v>
      </c>
      <c r="H54" s="412" t="str">
        <f>一覧・印刷用!F57</f>
        <v>笛吹市一宮町南野呂　465-1</v>
      </c>
      <c r="I54" s="234"/>
      <c r="J54" s="234"/>
      <c r="K54" s="58"/>
    </row>
    <row r="55" spans="1:11" s="30" customFormat="1" ht="33" customHeight="1">
      <c r="A55" s="395">
        <v>54</v>
      </c>
      <c r="B55" s="395"/>
      <c r="C55" s="395"/>
      <c r="D55" s="410" t="str">
        <f>一覧・印刷用!B58</f>
        <v>西八代</v>
      </c>
      <c r="E55" s="411" t="str">
        <f>一覧・印刷用!C58</f>
        <v>ヨネナガ　マナブ</v>
      </c>
      <c r="F55" s="412" t="str">
        <f>一覧・印刷用!D58</f>
        <v>米永　学</v>
      </c>
      <c r="G55" s="413" t="str">
        <f>一覧・印刷用!E58</f>
        <v>４００－００５３</v>
      </c>
      <c r="H55" s="412" t="str">
        <f>一覧・印刷用!F58</f>
        <v>甲府市大里町　2533-7</v>
      </c>
      <c r="I55" s="234"/>
      <c r="J55" s="234"/>
      <c r="K55" s="58"/>
    </row>
    <row r="56" spans="1:11" s="30" customFormat="1" ht="33" customHeight="1">
      <c r="A56" s="395">
        <v>55</v>
      </c>
      <c r="B56" s="395"/>
      <c r="C56" s="395"/>
      <c r="D56" s="410" t="str">
        <f>一覧・印刷用!B59</f>
        <v>都留</v>
      </c>
      <c r="E56" s="411" t="str">
        <f>一覧・印刷用!C59</f>
        <v>ワダ　シュウト</v>
      </c>
      <c r="F56" s="412" t="str">
        <f>一覧・印刷用!D59</f>
        <v>和田　修聖</v>
      </c>
      <c r="G56" s="413" t="str">
        <f>一覧・印刷用!E59</f>
        <v>４０９－０６１１</v>
      </c>
      <c r="H56" s="412" t="str">
        <f>一覧・印刷用!F59</f>
        <v>大月市猿橋町小篠　910</v>
      </c>
      <c r="I56" s="234"/>
      <c r="J56" s="234"/>
      <c r="K56" s="58"/>
    </row>
    <row r="57" spans="1:11" s="30" customFormat="1" ht="33" customHeight="1">
      <c r="A57" s="395">
        <v>56</v>
      </c>
      <c r="B57" s="395"/>
      <c r="C57" s="395"/>
      <c r="D57" s="410">
        <f>一覧・印刷用!B60</f>
        <v>0</v>
      </c>
      <c r="E57" s="411">
        <f>一覧・印刷用!C60</f>
        <v>0</v>
      </c>
      <c r="F57" s="412">
        <f>一覧・印刷用!D60</f>
        <v>0</v>
      </c>
      <c r="G57" s="413">
        <f>一覧・印刷用!E60</f>
        <v>0</v>
      </c>
      <c r="H57" s="412" t="str">
        <f>一覧・印刷用!F60</f>
        <v>以下余白</v>
      </c>
      <c r="I57" s="234"/>
      <c r="J57" s="234"/>
      <c r="K57" s="58"/>
    </row>
    <row r="58" spans="1:11" s="30" customFormat="1" ht="33" customHeight="1">
      <c r="A58" s="395">
        <v>57</v>
      </c>
      <c r="B58" s="395"/>
      <c r="C58" s="395"/>
      <c r="D58" s="410">
        <f>一覧・印刷用!B61</f>
        <v>0</v>
      </c>
      <c r="E58" s="411">
        <f>一覧・印刷用!C61</f>
        <v>0</v>
      </c>
      <c r="F58" s="412">
        <f>一覧・印刷用!D61</f>
        <v>0</v>
      </c>
      <c r="G58" s="413">
        <f>一覧・印刷用!E61</f>
        <v>0</v>
      </c>
      <c r="H58" s="412">
        <f>一覧・印刷用!F61</f>
        <v>0</v>
      </c>
      <c r="I58" s="234"/>
      <c r="J58" s="234"/>
      <c r="K58" s="58"/>
    </row>
    <row r="59" spans="1:11" s="30" customFormat="1" ht="33" customHeight="1">
      <c r="A59" s="395">
        <v>58</v>
      </c>
      <c r="B59" s="395"/>
      <c r="C59" s="395"/>
      <c r="D59" s="410">
        <f>一覧・印刷用!B62</f>
        <v>0</v>
      </c>
      <c r="E59" s="411">
        <f>一覧・印刷用!C62</f>
        <v>0</v>
      </c>
      <c r="F59" s="412">
        <f>一覧・印刷用!D62</f>
        <v>0</v>
      </c>
      <c r="G59" s="413">
        <f>一覧・印刷用!E62</f>
        <v>0</v>
      </c>
      <c r="H59" s="412">
        <f>一覧・印刷用!F62</f>
        <v>0</v>
      </c>
      <c r="I59" s="234"/>
      <c r="J59" s="234"/>
      <c r="K59" s="58"/>
    </row>
    <row r="60" spans="1:11" s="30" customFormat="1" ht="33" customHeight="1">
      <c r="A60" s="395">
        <v>59</v>
      </c>
      <c r="B60" s="395"/>
      <c r="C60" s="395"/>
      <c r="D60" s="410">
        <f>一覧・印刷用!B63</f>
        <v>0</v>
      </c>
      <c r="E60" s="411">
        <f>一覧・印刷用!C63</f>
        <v>0</v>
      </c>
      <c r="F60" s="412">
        <f>一覧・印刷用!D63</f>
        <v>0</v>
      </c>
      <c r="G60" s="413">
        <f>一覧・印刷用!E63</f>
        <v>0</v>
      </c>
      <c r="H60" s="412">
        <f>一覧・印刷用!F63</f>
        <v>0</v>
      </c>
      <c r="I60" s="234"/>
      <c r="J60" s="234"/>
      <c r="K60" s="58"/>
    </row>
    <row r="61" spans="1:11" s="30" customFormat="1" ht="33" customHeight="1">
      <c r="A61" s="395">
        <v>60</v>
      </c>
      <c r="B61" s="395"/>
      <c r="C61" s="395"/>
      <c r="D61" s="410">
        <f>一覧・印刷用!B64</f>
        <v>0</v>
      </c>
      <c r="E61" s="411">
        <f>一覧・印刷用!C64</f>
        <v>0</v>
      </c>
      <c r="F61" s="412">
        <f>一覧・印刷用!D64</f>
        <v>0</v>
      </c>
      <c r="G61" s="413">
        <f>一覧・印刷用!E64</f>
        <v>0</v>
      </c>
      <c r="H61" s="412">
        <f>一覧・印刷用!F64</f>
        <v>0</v>
      </c>
      <c r="I61" s="234"/>
      <c r="J61" s="234"/>
      <c r="K61" s="58"/>
    </row>
    <row r="62" spans="1:11" s="30" customFormat="1" ht="33" customHeight="1">
      <c r="A62" s="395">
        <v>61</v>
      </c>
      <c r="B62" s="395"/>
      <c r="C62" s="395"/>
      <c r="D62" s="410">
        <f>一覧・印刷用!B65</f>
        <v>0</v>
      </c>
      <c r="E62" s="411">
        <f>一覧・印刷用!C65</f>
        <v>0</v>
      </c>
      <c r="F62" s="412">
        <f>一覧・印刷用!D65</f>
        <v>0</v>
      </c>
      <c r="G62" s="413">
        <f>一覧・印刷用!E65</f>
        <v>0</v>
      </c>
      <c r="H62" s="412">
        <f>一覧・印刷用!F65</f>
        <v>0</v>
      </c>
      <c r="I62" s="234"/>
      <c r="J62" s="234"/>
      <c r="K62" s="58"/>
    </row>
    <row r="63" spans="1:11" s="30" customFormat="1" ht="33" customHeight="1">
      <c r="A63" s="395">
        <v>62</v>
      </c>
      <c r="B63" s="395"/>
      <c r="C63" s="395"/>
      <c r="D63" s="410">
        <f>一覧・印刷用!B66</f>
        <v>0</v>
      </c>
      <c r="E63" s="411">
        <f>一覧・印刷用!C66</f>
        <v>0</v>
      </c>
      <c r="F63" s="412">
        <f>一覧・印刷用!D66</f>
        <v>0</v>
      </c>
      <c r="G63" s="413">
        <f>一覧・印刷用!E66</f>
        <v>0</v>
      </c>
      <c r="H63" s="412">
        <f>一覧・印刷用!F66</f>
        <v>0</v>
      </c>
      <c r="I63" s="234"/>
      <c r="J63" s="234"/>
      <c r="K63" s="58"/>
    </row>
    <row r="64" spans="1:11" s="30" customFormat="1" ht="33" customHeight="1">
      <c r="A64" s="395">
        <v>63</v>
      </c>
      <c r="B64" s="395"/>
      <c r="C64" s="395"/>
      <c r="D64" s="410">
        <f>一覧・印刷用!B67</f>
        <v>0</v>
      </c>
      <c r="E64" s="411">
        <f>一覧・印刷用!C67</f>
        <v>0</v>
      </c>
      <c r="F64" s="412">
        <f>一覧・印刷用!D67</f>
        <v>0</v>
      </c>
      <c r="G64" s="413">
        <f>一覧・印刷用!E67</f>
        <v>0</v>
      </c>
      <c r="H64" s="412">
        <f>一覧・印刷用!F67</f>
        <v>0</v>
      </c>
      <c r="I64" s="234"/>
      <c r="J64" s="234"/>
      <c r="K64" s="58"/>
    </row>
    <row r="65" spans="1:10" s="30" customFormat="1" ht="33" customHeight="1">
      <c r="A65" s="395"/>
      <c r="B65" s="395"/>
      <c r="C65" s="395"/>
      <c r="D65" s="410">
        <f>一覧・印刷用!B68</f>
        <v>0</v>
      </c>
      <c r="E65" s="411">
        <f>一覧・印刷用!C68</f>
        <v>0</v>
      </c>
      <c r="F65" s="412">
        <f>一覧・印刷用!D68</f>
        <v>0</v>
      </c>
      <c r="G65" s="413">
        <f>一覧・印刷用!E68</f>
        <v>0</v>
      </c>
      <c r="H65" s="412">
        <f>一覧・印刷用!F68</f>
        <v>0</v>
      </c>
      <c r="I65" s="234"/>
      <c r="J65" s="58"/>
    </row>
    <row r="66" spans="1:10" s="30" customFormat="1" ht="33" customHeight="1">
      <c r="A66" s="395"/>
      <c r="B66" s="395"/>
      <c r="C66" s="395"/>
      <c r="D66" s="410">
        <f>一覧・印刷用!B69</f>
        <v>0</v>
      </c>
      <c r="E66" s="411">
        <f>一覧・印刷用!C69</f>
        <v>0</v>
      </c>
      <c r="F66" s="412">
        <f>一覧・印刷用!D69</f>
        <v>0</v>
      </c>
      <c r="G66" s="413">
        <f>一覧・印刷用!E69</f>
        <v>0</v>
      </c>
      <c r="H66" s="412"/>
      <c r="I66" s="234"/>
      <c r="J66" s="58"/>
    </row>
    <row r="67" spans="1:10" s="30" customFormat="1" ht="33" customHeight="1">
      <c r="A67" s="414"/>
      <c r="B67" s="414"/>
      <c r="C67" s="274"/>
      <c r="D67" s="415"/>
      <c r="E67" s="416"/>
      <c r="F67" s="417"/>
      <c r="G67" s="418"/>
      <c r="H67" s="417"/>
      <c r="I67" s="234"/>
      <c r="J67" s="58"/>
    </row>
    <row r="68" spans="1:10" s="30" customFormat="1" ht="33" customHeight="1">
      <c r="A68" s="321"/>
      <c r="B68" s="321"/>
      <c r="C68" s="29"/>
      <c r="D68" s="322"/>
      <c r="E68" s="419"/>
      <c r="F68" s="324"/>
      <c r="G68" s="420"/>
      <c r="H68" s="58"/>
      <c r="I68" s="58"/>
      <c r="J68" s="58"/>
    </row>
    <row r="69" spans="1:10" s="30" customFormat="1" ht="33" customHeight="1">
      <c r="A69" s="321"/>
      <c r="B69" s="321"/>
      <c r="C69" s="29"/>
      <c r="D69" s="322"/>
      <c r="E69" s="419"/>
      <c r="F69" s="324"/>
      <c r="G69" s="324"/>
      <c r="H69" s="58"/>
      <c r="I69" s="58"/>
      <c r="J69" s="58"/>
    </row>
    <row r="70" spans="1:10" s="30" customFormat="1" ht="33" customHeight="1">
      <c r="A70" s="321"/>
      <c r="B70" s="321"/>
      <c r="C70" s="29"/>
      <c r="D70" s="322"/>
      <c r="E70" s="419"/>
      <c r="F70" s="324"/>
      <c r="G70" s="324"/>
      <c r="H70" s="58"/>
      <c r="I70" s="58"/>
      <c r="J70" s="58"/>
    </row>
    <row r="71" spans="1:10" s="30" customFormat="1" ht="33" customHeight="1">
      <c r="A71" s="321"/>
      <c r="B71" s="321"/>
      <c r="C71" s="29"/>
      <c r="D71" s="322"/>
      <c r="E71" s="419"/>
      <c r="F71" s="324"/>
      <c r="G71" s="324"/>
      <c r="H71" s="58"/>
      <c r="I71" s="58"/>
      <c r="J71" s="58"/>
    </row>
    <row r="72" spans="1:10" s="30" customFormat="1" ht="33" customHeight="1">
      <c r="A72" s="321"/>
      <c r="B72" s="321"/>
      <c r="C72" s="29"/>
      <c r="D72" s="322"/>
      <c r="E72" s="419"/>
      <c r="F72" s="324"/>
      <c r="G72" s="324"/>
      <c r="H72" s="58"/>
      <c r="I72" s="58"/>
      <c r="J72" s="58"/>
    </row>
    <row r="73" spans="1:10" s="30" customFormat="1" ht="33" customHeight="1">
      <c r="A73" s="321"/>
      <c r="B73" s="321"/>
      <c r="C73" s="29"/>
      <c r="D73" s="322"/>
      <c r="E73" s="419"/>
      <c r="F73" s="324"/>
      <c r="G73" s="324"/>
      <c r="H73" s="58"/>
      <c r="I73" s="58"/>
      <c r="J73" s="58"/>
    </row>
    <row r="74" spans="1:10" s="30" customFormat="1" ht="33" customHeight="1">
      <c r="A74" s="321"/>
      <c r="B74" s="321"/>
      <c r="C74" s="29"/>
      <c r="D74" s="322"/>
      <c r="E74" s="419"/>
      <c r="F74" s="324"/>
      <c r="G74" s="324"/>
      <c r="H74" s="58"/>
      <c r="I74" s="58"/>
      <c r="J74" s="58"/>
    </row>
    <row r="75" spans="1:10" s="30" customFormat="1" ht="33" customHeight="1">
      <c r="A75" s="321"/>
      <c r="B75" s="321"/>
      <c r="C75" s="29"/>
      <c r="D75" s="322"/>
      <c r="E75" s="419"/>
      <c r="F75" s="324"/>
      <c r="G75" s="324"/>
      <c r="H75" s="58"/>
      <c r="I75" s="58"/>
      <c r="J75" s="58"/>
    </row>
    <row r="76" spans="1:10" s="30" customFormat="1" ht="33" customHeight="1">
      <c r="A76" s="321"/>
      <c r="B76" s="321"/>
      <c r="C76" s="29"/>
      <c r="D76" s="322"/>
      <c r="E76" s="323"/>
      <c r="F76" s="324"/>
      <c r="G76" s="324"/>
      <c r="H76" s="58"/>
      <c r="I76" s="58"/>
      <c r="J76" s="58"/>
    </row>
    <row r="77" spans="1:10" s="30" customFormat="1" ht="33" customHeight="1">
      <c r="A77" s="321"/>
      <c r="B77" s="321"/>
      <c r="C77" s="29"/>
      <c r="D77" s="322">
        <f>一覧・記入用!B70</f>
        <v>0</v>
      </c>
      <c r="E77" s="323">
        <f>一覧・記入用!C70</f>
        <v>0</v>
      </c>
      <c r="F77" s="324" t="str">
        <f>IF(一覧・記入用!D70="","",一覧・記入用!D70)</f>
        <v/>
      </c>
      <c r="G77" s="324" t="str">
        <f>IF(F77="","",RIGHT(一覧・記入用!F70,LEN(一覧・記入用!F70)-3)&amp;"　"&amp;一覧・記入用!G70)</f>
        <v/>
      </c>
      <c r="H77" s="58"/>
      <c r="I77" s="58"/>
      <c r="J77" s="58"/>
    </row>
    <row r="78" spans="1:10" s="30" customFormat="1" ht="33" customHeight="1">
      <c r="A78" s="321">
        <f>一覧・記入用!A72</f>
        <v>0</v>
      </c>
      <c r="B78" s="321"/>
      <c r="C78" s="29"/>
      <c r="D78" s="322">
        <f>一覧・記入用!B71</f>
        <v>0</v>
      </c>
      <c r="E78" s="323">
        <f>一覧・記入用!C71</f>
        <v>0</v>
      </c>
      <c r="F78" s="324" t="str">
        <f>IF(一覧・記入用!D71="","",一覧・記入用!D71)</f>
        <v/>
      </c>
      <c r="G78" s="324" t="str">
        <f>IF(F78="","",RIGHT(一覧・記入用!F71,LEN(一覧・記入用!F71)-3)&amp;"　"&amp;一覧・記入用!G71)</f>
        <v/>
      </c>
      <c r="H78" s="58"/>
      <c r="I78" s="58"/>
      <c r="J78" s="58"/>
    </row>
    <row r="79" spans="1:10" s="30" customFormat="1" ht="33" customHeight="1">
      <c r="A79" s="321">
        <f>一覧・記入用!A73</f>
        <v>0</v>
      </c>
      <c r="B79" s="321"/>
      <c r="C79" s="29"/>
      <c r="D79" s="322">
        <f>一覧・記入用!B72</f>
        <v>0</v>
      </c>
      <c r="E79" s="323">
        <f>一覧・記入用!C72</f>
        <v>0</v>
      </c>
      <c r="F79" s="324" t="str">
        <f>IF(一覧・記入用!D72="","",一覧・記入用!D72)</f>
        <v/>
      </c>
      <c r="G79" s="324"/>
      <c r="H79" s="58"/>
      <c r="I79" s="58"/>
    </row>
    <row r="80" spans="1:10" s="30" customFormat="1" ht="33" customHeight="1">
      <c r="A80" s="321">
        <f>一覧・記入用!A74</f>
        <v>0</v>
      </c>
      <c r="B80" s="321"/>
      <c r="C80" s="29"/>
      <c r="D80" s="322">
        <f>一覧・記入用!B73</f>
        <v>0</v>
      </c>
      <c r="E80" s="323">
        <f>一覧・記入用!C73</f>
        <v>0</v>
      </c>
      <c r="F80" s="324" t="str">
        <f>IF(一覧・記入用!D73="","",一覧・記入用!D73)</f>
        <v/>
      </c>
      <c r="G80" s="324" t="str">
        <f>IF(F80="","",RIGHT(一覧・記入用!F71,LEN(一覧・記入用!F71)-3)&amp;"　"&amp;一覧・記入用!G71)</f>
        <v/>
      </c>
      <c r="H80" s="58"/>
      <c r="I80" s="58"/>
    </row>
    <row r="81" spans="1:10" s="30" customFormat="1" ht="33" customHeight="1">
      <c r="A81" s="29"/>
      <c r="B81" s="29"/>
      <c r="C81" s="29"/>
      <c r="D81" s="48"/>
      <c r="E81" s="48"/>
      <c r="F81" s="48"/>
      <c r="G81" s="325"/>
      <c r="H81" s="58"/>
      <c r="I81" s="58"/>
    </row>
    <row r="82" spans="1:10" s="30" customFormat="1" ht="33" customHeight="1">
      <c r="A82" s="321">
        <f>一覧・記入用!A75</f>
        <v>0</v>
      </c>
      <c r="B82" s="321"/>
      <c r="C82" s="156"/>
      <c r="D82" s="326">
        <f>一覧・記入用!B74</f>
        <v>0</v>
      </c>
      <c r="E82" s="323">
        <f>一覧・記入用!C74</f>
        <v>0</v>
      </c>
      <c r="F82" s="327" t="str">
        <f>IF(一覧・記入用!D74="","",一覧・記入用!D74)</f>
        <v/>
      </c>
      <c r="G82" s="327" t="str">
        <f>IF(F82="","",RIGHT(一覧・記入用!F72,LEN(一覧・記入用!F72)-3)&amp;"　"&amp;一覧・記入用!G72)</f>
        <v/>
      </c>
      <c r="H82" s="58"/>
      <c r="I82" s="58"/>
    </row>
    <row r="83" spans="1:10" s="30" customFormat="1" ht="33" customHeight="1">
      <c r="A83" s="321">
        <f>一覧・記入用!A76</f>
        <v>0</v>
      </c>
      <c r="B83" s="321"/>
      <c r="C83" s="156"/>
      <c r="D83" s="326"/>
      <c r="E83" s="323"/>
      <c r="F83" s="327"/>
      <c r="G83" s="327" t="str">
        <f>IF(F83="","",RIGHT(一覧・記入用!F73,LEN(一覧・記入用!F73)-3)&amp;"　"&amp;一覧・記入用!G73)</f>
        <v/>
      </c>
      <c r="H83" s="58"/>
      <c r="I83" s="58"/>
    </row>
    <row r="84" spans="1:10" s="30" customFormat="1" ht="33" customHeight="1">
      <c r="A84" s="321">
        <f>一覧・記入用!A77</f>
        <v>0</v>
      </c>
      <c r="B84" s="321"/>
      <c r="C84" s="156"/>
      <c r="D84" s="326">
        <f>一覧・記入用!B74</f>
        <v>0</v>
      </c>
      <c r="E84" s="328">
        <f>一覧・記入用!C74</f>
        <v>0</v>
      </c>
      <c r="F84" s="327" t="str">
        <f>IF(一覧・記入用!D74="","",一覧・記入用!D74)</f>
        <v/>
      </c>
      <c r="G84" s="327" t="str">
        <f>IF(F84="","",RIGHT(一覧・記入用!F74,LEN(一覧・記入用!F74)-3)&amp;"　"&amp;一覧・記入用!G74)</f>
        <v/>
      </c>
      <c r="H84" s="58"/>
      <c r="I84" s="58"/>
    </row>
    <row r="85" spans="1:10" s="30" customFormat="1" ht="33" customHeight="1">
      <c r="A85" s="321">
        <f>一覧・記入用!A78</f>
        <v>0</v>
      </c>
      <c r="B85" s="321"/>
      <c r="C85" s="156"/>
      <c r="D85" s="326">
        <f>一覧・記入用!B75</f>
        <v>0</v>
      </c>
      <c r="E85" s="328">
        <f>一覧・記入用!C75</f>
        <v>0</v>
      </c>
      <c r="F85" s="327" t="str">
        <f>IF(一覧・記入用!D75="","",一覧・記入用!D75)</f>
        <v/>
      </c>
      <c r="G85" s="327" t="str">
        <f>IF(F85="","",RIGHT(一覧・記入用!F75,LEN(一覧・記入用!F75)-3)&amp;"　"&amp;一覧・記入用!G75)</f>
        <v/>
      </c>
      <c r="H85" s="58"/>
      <c r="I85" s="58"/>
    </row>
    <row r="86" spans="1:10" s="30" customFormat="1" ht="33" customHeight="1">
      <c r="A86" s="321">
        <f>一覧・記入用!A79</f>
        <v>0</v>
      </c>
      <c r="B86" s="321"/>
      <c r="C86" s="156"/>
      <c r="D86" s="326">
        <f>一覧・記入用!B76</f>
        <v>0</v>
      </c>
      <c r="E86" s="328">
        <f>一覧・記入用!C76</f>
        <v>0</v>
      </c>
      <c r="F86" s="327" t="str">
        <f>IF(一覧・記入用!D76="","",一覧・記入用!D76)</f>
        <v/>
      </c>
      <c r="G86" s="327" t="str">
        <f>IF(F86="","",RIGHT(一覧・記入用!F76,LEN(一覧・記入用!F76)-3)&amp;"　"&amp;一覧・記入用!G76)</f>
        <v/>
      </c>
      <c r="H86" s="58"/>
      <c r="I86" s="58"/>
    </row>
    <row r="87" spans="1:10" s="30" customFormat="1" ht="33" customHeight="1">
      <c r="A87" s="321">
        <f>一覧・記入用!A80</f>
        <v>0</v>
      </c>
      <c r="B87" s="321"/>
      <c r="C87" s="156"/>
      <c r="D87" s="326">
        <f>一覧・記入用!B77</f>
        <v>0</v>
      </c>
      <c r="E87" s="328">
        <f>一覧・記入用!C77</f>
        <v>0</v>
      </c>
      <c r="F87" s="327" t="str">
        <f>IF(一覧・記入用!D77="","",一覧・記入用!D77)</f>
        <v/>
      </c>
      <c r="G87" s="327" t="str">
        <f>IF(F87="","",RIGHT(一覧・記入用!F77,LEN(一覧・記入用!F77)-3)&amp;"　"&amp;一覧・記入用!G77)</f>
        <v/>
      </c>
    </row>
    <row r="88" spans="1:10" s="30" customFormat="1" ht="33" customHeight="1">
      <c r="A88" s="321">
        <f>一覧・記入用!A81</f>
        <v>0</v>
      </c>
      <c r="B88" s="321"/>
      <c r="C88" s="156"/>
      <c r="D88" s="326">
        <f>一覧・記入用!B78</f>
        <v>0</v>
      </c>
      <c r="E88" s="328">
        <f>一覧・記入用!C78</f>
        <v>0</v>
      </c>
      <c r="F88" s="327" t="str">
        <f>IF(一覧・記入用!D78="","",一覧・記入用!D78)</f>
        <v/>
      </c>
      <c r="G88" s="327" t="str">
        <f>IF(F88="","",RIGHT(一覧・記入用!F78,LEN(一覧・記入用!F78)-3)&amp;"　"&amp;一覧・記入用!G78)</f>
        <v/>
      </c>
    </row>
    <row r="89" spans="1:10" s="30" customFormat="1" ht="30" customHeight="1">
      <c r="A89" s="321">
        <f>一覧・記入用!A82</f>
        <v>0</v>
      </c>
      <c r="B89" s="321"/>
      <c r="C89" s="156"/>
      <c r="D89" s="326">
        <f>一覧・記入用!B79</f>
        <v>0</v>
      </c>
      <c r="E89" s="328">
        <f>一覧・記入用!C79</f>
        <v>0</v>
      </c>
      <c r="F89" s="327" t="str">
        <f>IF(一覧・記入用!D79="","",一覧・記入用!D79)</f>
        <v/>
      </c>
      <c r="G89" s="327" t="str">
        <f>IF(F89="","",RIGHT(一覧・記入用!F79,LEN(一覧・記入用!F79)-3)&amp;"　"&amp;一覧・記入用!G79)</f>
        <v/>
      </c>
    </row>
    <row r="90" spans="1:10" s="30" customFormat="1" ht="30" customHeight="1">
      <c r="A90" s="321">
        <f>一覧・記入用!A83</f>
        <v>0</v>
      </c>
      <c r="B90" s="321"/>
      <c r="C90" s="156"/>
      <c r="D90" s="326">
        <f>一覧・記入用!B80</f>
        <v>0</v>
      </c>
      <c r="E90" s="328">
        <f>一覧・記入用!C80</f>
        <v>0</v>
      </c>
      <c r="F90" s="327" t="str">
        <f>IF(一覧・記入用!D80="","",一覧・記入用!D80)</f>
        <v/>
      </c>
      <c r="G90" s="327" t="str">
        <f>IF(F90="","",RIGHT(一覧・記入用!F80,LEN(一覧・記入用!F80)-3)&amp;"　"&amp;一覧・記入用!G80)</f>
        <v/>
      </c>
    </row>
    <row r="91" spans="1:10" s="30" customFormat="1" ht="30" customHeight="1">
      <c r="A91" s="321">
        <f>一覧・記入用!A84</f>
        <v>0</v>
      </c>
      <c r="B91" s="321"/>
      <c r="C91" s="156"/>
      <c r="D91" s="326">
        <f>一覧・記入用!B81</f>
        <v>0</v>
      </c>
      <c r="E91" s="328">
        <f>一覧・記入用!C81</f>
        <v>0</v>
      </c>
      <c r="F91" s="327" t="str">
        <f>IF(一覧・記入用!D81="","",一覧・記入用!D81)</f>
        <v/>
      </c>
      <c r="G91" s="327" t="str">
        <f>IF(F91="","",RIGHT(一覧・記入用!F81,LEN(一覧・記入用!F81)-3)&amp;"　"&amp;一覧・記入用!G81)</f>
        <v/>
      </c>
    </row>
    <row r="92" spans="1:10" s="30" customFormat="1" ht="30" customHeight="1">
      <c r="A92" s="321">
        <f>一覧・記入用!A85</f>
        <v>0</v>
      </c>
      <c r="B92" s="321"/>
      <c r="C92" s="156"/>
      <c r="D92" s="326">
        <f>一覧・記入用!B82</f>
        <v>0</v>
      </c>
      <c r="E92" s="328">
        <f>一覧・記入用!C82</f>
        <v>0</v>
      </c>
      <c r="F92" s="327" t="str">
        <f>IF(一覧・記入用!D82="","",一覧・記入用!D82)</f>
        <v/>
      </c>
      <c r="G92" s="327" t="str">
        <f>IF(F92="","",RIGHT(一覧・記入用!F82,LEN(一覧・記入用!F82)-3)&amp;"　"&amp;一覧・記入用!G82)</f>
        <v/>
      </c>
    </row>
    <row r="93" spans="1:10" s="30" customFormat="1" ht="30" customHeight="1">
      <c r="A93" s="321">
        <f>一覧・記入用!A86</f>
        <v>0</v>
      </c>
      <c r="B93" s="321"/>
      <c r="C93" s="156"/>
      <c r="D93" s="326">
        <f>一覧・記入用!B83</f>
        <v>0</v>
      </c>
      <c r="E93" s="328">
        <f>一覧・記入用!C83</f>
        <v>0</v>
      </c>
      <c r="F93" s="327" t="str">
        <f>IF(一覧・記入用!D83="","",一覧・記入用!D83)</f>
        <v/>
      </c>
      <c r="G93" s="327" t="str">
        <f>IF(F93="","",RIGHT(一覧・記入用!F83,LEN(一覧・記入用!F83)-3)&amp;"　"&amp;一覧・記入用!G83)</f>
        <v/>
      </c>
    </row>
    <row r="94" spans="1:10" s="30" customFormat="1" ht="30" customHeight="1">
      <c r="A94" s="321">
        <f>一覧・記入用!A87</f>
        <v>0</v>
      </c>
      <c r="B94" s="321"/>
      <c r="C94" s="156"/>
      <c r="D94" s="326">
        <f>一覧・記入用!B84</f>
        <v>0</v>
      </c>
      <c r="E94" s="328">
        <f>一覧・記入用!C84</f>
        <v>0</v>
      </c>
      <c r="F94" s="327" t="str">
        <f>IF(一覧・記入用!D84="","",一覧・記入用!D84)</f>
        <v/>
      </c>
      <c r="G94" s="327" t="str">
        <f>IF(F94="","",RIGHT(一覧・記入用!F84,LEN(一覧・記入用!F84)-3)&amp;"　"&amp;一覧・記入用!G84)</f>
        <v/>
      </c>
    </row>
    <row r="95" spans="1:10" s="30" customFormat="1" ht="30" customHeight="1">
      <c r="A95" s="321">
        <f>一覧・記入用!A88</f>
        <v>0</v>
      </c>
      <c r="B95" s="321"/>
      <c r="C95" s="156"/>
      <c r="D95" s="326">
        <f>一覧・記入用!B85</f>
        <v>0</v>
      </c>
      <c r="E95" s="328">
        <f>一覧・記入用!C85</f>
        <v>0</v>
      </c>
      <c r="F95" s="327" t="str">
        <f>IF(一覧・記入用!D85="","",一覧・記入用!D85)</f>
        <v/>
      </c>
      <c r="G95" s="327" t="str">
        <f>IF(F95="","",RIGHT(一覧・記入用!F85,LEN(一覧・記入用!F85)-3)&amp;"　"&amp;一覧・記入用!G85)</f>
        <v/>
      </c>
    </row>
    <row r="96" spans="1:10" s="30" customFormat="1" ht="30" customHeight="1">
      <c r="A96" s="321">
        <f>一覧・記入用!A89</f>
        <v>0</v>
      </c>
      <c r="B96" s="321"/>
      <c r="C96" s="156"/>
      <c r="D96" s="326">
        <f>一覧・記入用!B86</f>
        <v>0</v>
      </c>
      <c r="E96" s="328">
        <f>一覧・記入用!C86</f>
        <v>0</v>
      </c>
      <c r="F96" s="327" t="str">
        <f>IF(一覧・記入用!D86="","",一覧・記入用!D86)</f>
        <v/>
      </c>
      <c r="G96" s="327" t="str">
        <f>IF(F96="","",RIGHT(一覧・記入用!F86,LEN(一覧・記入用!F86)-3)&amp;"　"&amp;一覧・記入用!G86)</f>
        <v/>
      </c>
      <c r="I96" s="235"/>
      <c r="J96" s="235"/>
    </row>
    <row r="97" spans="1:10" s="30" customFormat="1" ht="30" customHeight="1">
      <c r="A97" s="321">
        <f>一覧・記入用!A90</f>
        <v>0</v>
      </c>
      <c r="B97" s="321"/>
      <c r="C97" s="156"/>
      <c r="D97" s="326">
        <f>一覧・記入用!B87</f>
        <v>0</v>
      </c>
      <c r="E97" s="328">
        <f>一覧・記入用!C87</f>
        <v>0</v>
      </c>
      <c r="F97" s="327" t="str">
        <f>IF(一覧・記入用!D87="","",一覧・記入用!D87)</f>
        <v/>
      </c>
      <c r="G97" s="327" t="str">
        <f>IF(F97="","",RIGHT(一覧・記入用!F87,LEN(一覧・記入用!F87)-3)&amp;"　"&amp;一覧・記入用!G87)</f>
        <v/>
      </c>
      <c r="I97" s="235"/>
      <c r="J97" s="235"/>
    </row>
    <row r="98" spans="1:10" s="235" customFormat="1" ht="30" customHeight="1">
      <c r="A98" s="321">
        <f>一覧・記入用!A91</f>
        <v>0</v>
      </c>
      <c r="B98" s="321"/>
      <c r="C98" s="156"/>
      <c r="D98" s="326">
        <f>一覧・記入用!B88</f>
        <v>0</v>
      </c>
      <c r="E98" s="328">
        <f>一覧・記入用!C88</f>
        <v>0</v>
      </c>
      <c r="F98" s="327" t="str">
        <f>IF(一覧・記入用!D88="","",一覧・記入用!D88)</f>
        <v/>
      </c>
      <c r="G98" s="327" t="str">
        <f>IF(F98="","",RIGHT(一覧・記入用!F88,LEN(一覧・記入用!F88)-3)&amp;"　"&amp;一覧・記入用!G88)</f>
        <v/>
      </c>
    </row>
    <row r="99" spans="1:10" s="235" customFormat="1" ht="30" customHeight="1">
      <c r="A99" s="321">
        <f>一覧・記入用!A92</f>
        <v>0</v>
      </c>
      <c r="B99" s="321"/>
      <c r="C99" s="156"/>
      <c r="D99" s="326">
        <f>一覧・記入用!B89</f>
        <v>0</v>
      </c>
      <c r="E99" s="328">
        <f>一覧・記入用!C89</f>
        <v>0</v>
      </c>
      <c r="F99" s="327" t="str">
        <f>IF(一覧・記入用!D89="","",一覧・記入用!D89)</f>
        <v/>
      </c>
      <c r="G99" s="327" t="str">
        <f>IF(F99="","",RIGHT(一覧・記入用!F89,LEN(一覧・記入用!F89)-3)&amp;"　"&amp;一覧・記入用!G89)</f>
        <v/>
      </c>
    </row>
    <row r="100" spans="1:10" s="235" customFormat="1" ht="30" customHeight="1">
      <c r="A100" s="321">
        <f>一覧・記入用!A93</f>
        <v>0</v>
      </c>
      <c r="B100" s="321"/>
      <c r="C100" s="156"/>
      <c r="D100" s="326">
        <f>一覧・記入用!B90</f>
        <v>0</v>
      </c>
      <c r="E100" s="328">
        <f>一覧・記入用!C90</f>
        <v>0</v>
      </c>
      <c r="F100" s="327" t="str">
        <f>IF(一覧・記入用!D90="","",一覧・記入用!D90)</f>
        <v/>
      </c>
      <c r="G100" s="327" t="str">
        <f>IF(F100="","",RIGHT(一覧・記入用!F90,LEN(一覧・記入用!F90)-3)&amp;"　"&amp;一覧・記入用!G90)</f>
        <v/>
      </c>
    </row>
    <row r="101" spans="1:10" s="235" customFormat="1" ht="30" customHeight="1">
      <c r="A101" s="321">
        <f>一覧・記入用!A94</f>
        <v>0</v>
      </c>
      <c r="B101" s="321"/>
      <c r="C101" s="30"/>
      <c r="D101" s="236"/>
      <c r="E101" s="236"/>
      <c r="F101" s="237"/>
    </row>
    <row r="102" spans="1:10" s="235" customFormat="1" ht="27.95" customHeight="1">
      <c r="A102" s="321">
        <f>一覧・記入用!A95</f>
        <v>0</v>
      </c>
      <c r="B102" s="321"/>
      <c r="C102" s="30"/>
      <c r="D102" s="236"/>
      <c r="E102" s="236"/>
      <c r="F102" s="237"/>
    </row>
    <row r="103" spans="1:10" s="235" customFormat="1" ht="27.95" customHeight="1">
      <c r="A103" s="321">
        <f>一覧・記入用!A96</f>
        <v>0</v>
      </c>
      <c r="B103" s="321"/>
      <c r="C103" s="30"/>
      <c r="D103" s="236"/>
      <c r="E103" s="236"/>
      <c r="F103" s="237"/>
    </row>
    <row r="104" spans="1:10" s="235" customFormat="1" ht="27.95" customHeight="1">
      <c r="A104" s="321">
        <f>一覧・記入用!A97</f>
        <v>0</v>
      </c>
      <c r="B104" s="321"/>
      <c r="D104" s="236"/>
      <c r="E104" s="236"/>
      <c r="F104" s="237"/>
    </row>
    <row r="105" spans="1:10" s="235" customFormat="1" ht="27.95" customHeight="1">
      <c r="A105" s="321">
        <f>一覧・記入用!A98</f>
        <v>0</v>
      </c>
      <c r="B105" s="321"/>
      <c r="D105" s="236"/>
      <c r="E105" s="236"/>
      <c r="F105" s="237"/>
    </row>
    <row r="106" spans="1:10" s="235" customFormat="1" ht="27.95" customHeight="1">
      <c r="A106" s="321">
        <f>一覧・記入用!A99</f>
        <v>0</v>
      </c>
      <c r="B106" s="321"/>
      <c r="D106" s="236"/>
      <c r="E106" s="236"/>
      <c r="F106" s="237"/>
    </row>
    <row r="107" spans="1:10" s="235" customFormat="1" ht="27.95" customHeight="1">
      <c r="A107" s="321">
        <f>一覧・記入用!A100</f>
        <v>0</v>
      </c>
      <c r="B107" s="321"/>
      <c r="D107" s="236"/>
      <c r="E107" s="236"/>
      <c r="F107" s="237"/>
    </row>
    <row r="108" spans="1:10" s="235" customFormat="1" ht="27.95" customHeight="1">
      <c r="A108" s="238"/>
      <c r="B108" s="238"/>
      <c r="D108" s="236"/>
      <c r="E108" s="236"/>
      <c r="F108" s="237"/>
    </row>
    <row r="109" spans="1:10" s="235" customFormat="1" ht="27.95" customHeight="1">
      <c r="A109" s="238"/>
      <c r="B109" s="238"/>
      <c r="D109" s="236"/>
      <c r="E109" s="236"/>
      <c r="F109" s="237"/>
    </row>
    <row r="110" spans="1:10" s="235" customFormat="1" ht="27.95" customHeight="1">
      <c r="A110" s="238"/>
      <c r="B110" s="238"/>
      <c r="D110" s="236"/>
      <c r="E110" s="236"/>
      <c r="F110" s="237"/>
    </row>
    <row r="111" spans="1:10" s="235" customFormat="1" ht="27.95" customHeight="1">
      <c r="A111" s="238"/>
      <c r="B111" s="238"/>
      <c r="D111" s="236"/>
      <c r="E111" s="236"/>
      <c r="F111" s="237"/>
    </row>
    <row r="112" spans="1:10" s="235" customFormat="1" ht="27.95" customHeight="1">
      <c r="A112" s="238"/>
      <c r="B112" s="238"/>
      <c r="D112" s="236"/>
      <c r="E112" s="236"/>
      <c r="F112" s="237"/>
    </row>
    <row r="113" spans="1:6" s="235" customFormat="1" ht="27.95" customHeight="1">
      <c r="A113" s="238"/>
      <c r="B113" s="238"/>
      <c r="D113" s="236"/>
      <c r="E113" s="236"/>
      <c r="F113" s="237"/>
    </row>
    <row r="114" spans="1:6" s="235" customFormat="1" ht="27.95" customHeight="1">
      <c r="A114" s="238"/>
      <c r="B114" s="238"/>
      <c r="D114" s="236"/>
      <c r="E114" s="236"/>
      <c r="F114" s="237"/>
    </row>
    <row r="115" spans="1:6" s="235" customFormat="1" ht="27.95" customHeight="1">
      <c r="A115" s="238"/>
      <c r="B115" s="238"/>
      <c r="D115" s="236"/>
      <c r="E115" s="236"/>
      <c r="F115" s="237"/>
    </row>
  </sheetData>
  <phoneticPr fontId="19"/>
  <pageMargins left="0.25" right="0.25" top="0.75" bottom="0.75" header="0.3" footer="0.3"/>
  <pageSetup paperSize="9" scale="88" orientation="portrait" horizontalDpi="300" verticalDpi="300" r:id="rId1"/>
  <headerFooter>
    <oddHeader>&amp;C&amp;"ＭＳ Ｐ明朝,標準"&amp;16令和元年度　　【 第3種公認審判員　・　認定講習会 】　　　（&amp;14受付用・名簿）</oddHeader>
    <oddFooter xml:space="preserve">&amp;C&amp;"ＭＳ Ｐ明朝,標準"&amp;10&amp;P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55"/>
  <sheetViews>
    <sheetView view="pageBreakPreview" zoomScaleNormal="100" zoomScaleSheetLayoutView="100" workbookViewId="0">
      <selection activeCell="I9" sqref="I9:L9"/>
    </sheetView>
  </sheetViews>
  <sheetFormatPr defaultRowHeight="13.5"/>
  <cols>
    <col min="1" max="1" width="2.625" customWidth="1"/>
    <col min="2" max="3" width="8.625" customWidth="1"/>
    <col min="4" max="4" width="10.625" customWidth="1"/>
    <col min="5" max="12" width="7.125" customWidth="1"/>
  </cols>
  <sheetData>
    <row r="1" spans="1:12" ht="39.950000000000003" customHeight="1">
      <c r="B1" s="579"/>
      <c r="C1" s="579"/>
      <c r="D1" s="600" t="s">
        <v>1381</v>
      </c>
      <c r="E1" s="600"/>
      <c r="F1" s="600"/>
      <c r="G1" s="600"/>
      <c r="H1" s="600"/>
      <c r="I1" s="600"/>
      <c r="J1" s="600"/>
      <c r="K1" s="600"/>
      <c r="L1" s="600"/>
    </row>
    <row r="2" spans="1:12" ht="39.950000000000003" customHeight="1">
      <c r="A2" s="56"/>
      <c r="B2" s="579"/>
      <c r="C2" s="579"/>
      <c r="D2" s="601" t="s">
        <v>1209</v>
      </c>
      <c r="E2" s="601"/>
      <c r="F2" s="601"/>
      <c r="G2" s="601"/>
      <c r="H2" s="601"/>
      <c r="I2" s="601"/>
      <c r="J2" s="601"/>
      <c r="K2" s="601"/>
      <c r="L2" s="601"/>
    </row>
    <row r="3" spans="1:12" ht="20.100000000000001" customHeight="1">
      <c r="A3" s="56"/>
      <c r="B3" s="610" t="s">
        <v>1208</v>
      </c>
      <c r="C3" s="610"/>
      <c r="D3" s="610"/>
      <c r="E3" s="610"/>
      <c r="F3" s="610"/>
      <c r="G3" s="610"/>
      <c r="H3" s="610"/>
      <c r="I3" s="610"/>
      <c r="J3" s="610"/>
      <c r="K3" s="610"/>
      <c r="L3" s="610"/>
    </row>
    <row r="4" spans="1:12" ht="20.100000000000001" customHeight="1" thickBot="1">
      <c r="A4" s="56"/>
      <c r="B4" s="611"/>
      <c r="C4" s="611"/>
      <c r="D4" s="611"/>
      <c r="E4" s="611"/>
      <c r="F4" s="611"/>
      <c r="G4" s="611"/>
      <c r="H4" s="611"/>
      <c r="I4" s="611"/>
      <c r="J4" s="611"/>
      <c r="K4" s="611"/>
      <c r="L4" s="611"/>
    </row>
    <row r="5" spans="1:12" ht="17.100000000000001" customHeight="1" thickTop="1">
      <c r="A5" s="56"/>
      <c r="B5" s="612" t="s">
        <v>43</v>
      </c>
      <c r="C5" s="613"/>
      <c r="D5" s="613"/>
      <c r="E5" s="615" t="s">
        <v>41</v>
      </c>
      <c r="F5" s="615"/>
      <c r="G5" s="602" t="s">
        <v>1210</v>
      </c>
      <c r="H5" s="603"/>
      <c r="I5" s="606" t="s">
        <v>1211</v>
      </c>
      <c r="J5" s="606"/>
      <c r="K5" s="606"/>
      <c r="L5" s="607"/>
    </row>
    <row r="6" spans="1:12" s="28" customFormat="1" ht="17.100000000000001" customHeight="1">
      <c r="A6" s="57"/>
      <c r="B6" s="594"/>
      <c r="C6" s="614"/>
      <c r="D6" s="614"/>
      <c r="E6" s="537"/>
      <c r="F6" s="537"/>
      <c r="G6" s="604"/>
      <c r="H6" s="605"/>
      <c r="I6" s="608"/>
      <c r="J6" s="608"/>
      <c r="K6" s="608"/>
      <c r="L6" s="609"/>
    </row>
    <row r="7" spans="1:12" s="28" customFormat="1" ht="33.950000000000003" customHeight="1">
      <c r="A7" s="57"/>
      <c r="B7" s="94" t="s">
        <v>48</v>
      </c>
      <c r="C7" s="616"/>
      <c r="D7" s="616"/>
      <c r="E7" s="537" t="s">
        <v>44</v>
      </c>
      <c r="F7" s="537"/>
      <c r="G7" s="581" t="s">
        <v>65</v>
      </c>
      <c r="H7" s="582"/>
      <c r="I7" s="580" t="s">
        <v>46</v>
      </c>
      <c r="J7" s="580"/>
      <c r="K7" s="563" t="s">
        <v>64</v>
      </c>
      <c r="L7" s="584"/>
    </row>
    <row r="8" spans="1:12" s="28" customFormat="1" ht="33.950000000000003" customHeight="1">
      <c r="A8" s="57"/>
      <c r="B8" s="594" t="s">
        <v>47</v>
      </c>
      <c r="C8" s="586" t="s">
        <v>63</v>
      </c>
      <c r="D8" s="587"/>
      <c r="E8" s="537" t="s">
        <v>45</v>
      </c>
      <c r="F8" s="537"/>
      <c r="G8" s="588"/>
      <c r="H8" s="589"/>
      <c r="I8" s="589"/>
      <c r="J8" s="589"/>
      <c r="K8" s="589"/>
      <c r="L8" s="590"/>
    </row>
    <row r="9" spans="1:12" s="28" customFormat="1" ht="33.950000000000003" customHeight="1">
      <c r="A9" s="57"/>
      <c r="B9" s="594"/>
      <c r="C9" s="97" t="s">
        <v>49</v>
      </c>
      <c r="D9" s="98"/>
      <c r="E9" s="99" t="s">
        <v>61</v>
      </c>
      <c r="F9" s="329"/>
      <c r="G9" s="329"/>
      <c r="H9" s="99" t="s">
        <v>62</v>
      </c>
      <c r="I9" s="546"/>
      <c r="J9" s="546"/>
      <c r="K9" s="546"/>
      <c r="L9" s="584"/>
    </row>
    <row r="10" spans="1:12" s="28" customFormat="1" ht="33.950000000000003" customHeight="1">
      <c r="A10" s="57"/>
      <c r="B10" s="594" t="s">
        <v>50</v>
      </c>
      <c r="C10" s="563" t="s">
        <v>51</v>
      </c>
      <c r="D10" s="546"/>
      <c r="E10" s="546"/>
      <c r="F10" s="564"/>
      <c r="G10" s="95" t="s">
        <v>52</v>
      </c>
      <c r="H10" s="563"/>
      <c r="I10" s="546"/>
      <c r="J10" s="546"/>
      <c r="K10" s="546"/>
      <c r="L10" s="584"/>
    </row>
    <row r="11" spans="1:12" s="28" customFormat="1" ht="33.950000000000003" customHeight="1">
      <c r="A11" s="57"/>
      <c r="B11" s="594"/>
      <c r="C11" s="553"/>
      <c r="D11" s="553"/>
      <c r="E11" s="553"/>
      <c r="F11" s="553"/>
      <c r="G11" s="95" t="s">
        <v>53</v>
      </c>
      <c r="H11" s="563"/>
      <c r="I11" s="546"/>
      <c r="J11" s="546"/>
      <c r="K11" s="546"/>
      <c r="L11" s="584"/>
    </row>
    <row r="12" spans="1:12" s="28" customFormat="1" ht="33.950000000000003" customHeight="1">
      <c r="A12" s="57"/>
      <c r="B12" s="594" t="s">
        <v>54</v>
      </c>
      <c r="C12" s="591"/>
      <c r="D12" s="592"/>
      <c r="E12" s="592"/>
      <c r="F12" s="592"/>
      <c r="G12" s="593"/>
      <c r="H12" s="553" t="s">
        <v>55</v>
      </c>
      <c r="I12" s="553"/>
      <c r="J12" s="553"/>
      <c r="K12" s="553"/>
      <c r="L12" s="583"/>
    </row>
    <row r="13" spans="1:12" s="28" customFormat="1" ht="33.950000000000003" customHeight="1">
      <c r="A13" s="57"/>
      <c r="B13" s="594"/>
      <c r="C13" s="598"/>
      <c r="D13" s="532"/>
      <c r="E13" s="532"/>
      <c r="F13" s="532"/>
      <c r="G13" s="599"/>
      <c r="H13" s="95" t="s">
        <v>56</v>
      </c>
      <c r="I13" s="553"/>
      <c r="J13" s="553"/>
      <c r="K13" s="553"/>
      <c r="L13" s="583"/>
    </row>
    <row r="14" spans="1:12" s="28" customFormat="1" ht="33.950000000000003" customHeight="1">
      <c r="A14" s="57"/>
      <c r="B14" s="594"/>
      <c r="C14" s="595"/>
      <c r="D14" s="596"/>
      <c r="E14" s="596"/>
      <c r="F14" s="596"/>
      <c r="G14" s="597"/>
      <c r="H14" s="95" t="s">
        <v>57</v>
      </c>
      <c r="I14" s="553"/>
      <c r="J14" s="553"/>
      <c r="K14" s="553"/>
      <c r="L14" s="583"/>
    </row>
    <row r="15" spans="1:12" s="28" customFormat="1" ht="33.950000000000003" customHeight="1">
      <c r="A15" s="57"/>
      <c r="B15" s="100"/>
      <c r="C15" s="24"/>
      <c r="D15" s="24"/>
      <c r="E15" s="24"/>
      <c r="F15" s="24"/>
      <c r="G15" s="24"/>
      <c r="H15" s="24"/>
      <c r="I15" s="24"/>
      <c r="J15" s="101"/>
      <c r="K15" s="24"/>
      <c r="L15" s="102"/>
    </row>
    <row r="16" spans="1:12" s="28" customFormat="1" ht="33.950000000000003" customHeight="1">
      <c r="A16" s="57"/>
      <c r="B16" s="100"/>
      <c r="C16" s="545" t="s">
        <v>58</v>
      </c>
      <c r="D16" s="545"/>
      <c r="E16" s="545"/>
      <c r="F16" s="545"/>
      <c r="G16" s="545"/>
      <c r="H16" s="545"/>
      <c r="I16" s="30"/>
      <c r="J16" s="103"/>
      <c r="K16" s="30"/>
      <c r="L16" s="104"/>
    </row>
    <row r="17" spans="1:12" s="28" customFormat="1" ht="33.950000000000003" customHeight="1">
      <c r="A17" s="57"/>
      <c r="B17" s="100"/>
      <c r="C17" s="30" t="s">
        <v>59</v>
      </c>
      <c r="D17" s="545" t="s">
        <v>113</v>
      </c>
      <c r="E17" s="545"/>
      <c r="F17" s="545"/>
      <c r="G17" s="545"/>
      <c r="H17" s="545"/>
      <c r="I17" s="105"/>
      <c r="J17" s="30"/>
      <c r="K17" s="30"/>
      <c r="L17" s="104"/>
    </row>
    <row r="18" spans="1:12" s="28" customFormat="1" ht="33.950000000000003" customHeight="1">
      <c r="A18" s="57"/>
      <c r="B18" s="100"/>
      <c r="C18" s="30"/>
      <c r="D18" s="30"/>
      <c r="E18" s="30"/>
      <c r="F18" s="30"/>
      <c r="G18" s="30"/>
      <c r="H18" s="30"/>
      <c r="I18" s="30"/>
      <c r="J18" s="30"/>
      <c r="K18" s="30"/>
      <c r="L18" s="104"/>
    </row>
    <row r="19" spans="1:12" s="28" customFormat="1" ht="33.950000000000003" customHeight="1">
      <c r="A19" s="57"/>
      <c r="B19" s="100"/>
      <c r="C19" s="30"/>
      <c r="D19" s="545" t="s">
        <v>60</v>
      </c>
      <c r="E19" s="545"/>
      <c r="F19" s="545"/>
      <c r="G19" s="545"/>
      <c r="H19" s="545"/>
      <c r="I19" s="545"/>
      <c r="J19" s="545"/>
      <c r="K19" s="545"/>
      <c r="L19" s="585"/>
    </row>
    <row r="20" spans="1:12" s="28" customFormat="1" ht="33.950000000000003" customHeight="1">
      <c r="A20" s="57"/>
      <c r="B20" s="100"/>
      <c r="C20" s="545"/>
      <c r="D20" s="545"/>
      <c r="E20" s="545"/>
      <c r="F20" s="30"/>
      <c r="G20" s="30"/>
      <c r="H20" s="30"/>
      <c r="I20" s="30"/>
      <c r="J20" s="30"/>
      <c r="K20" s="30"/>
      <c r="L20" s="104"/>
    </row>
    <row r="21" spans="1:12" s="28" customFormat="1" ht="33.950000000000003" customHeight="1">
      <c r="A21" s="57"/>
      <c r="B21" s="100"/>
      <c r="C21" s="30"/>
      <c r="D21" s="30"/>
      <c r="E21" s="30"/>
      <c r="F21" s="30"/>
      <c r="G21" s="578">
        <v>43807</v>
      </c>
      <c r="H21" s="578"/>
      <c r="I21" s="578"/>
      <c r="J21" s="578"/>
      <c r="K21" s="30"/>
      <c r="L21" s="104"/>
    </row>
    <row r="22" spans="1:12" s="28" customFormat="1" ht="33.950000000000003" customHeight="1">
      <c r="A22" s="57"/>
      <c r="B22" s="100"/>
      <c r="C22" s="105"/>
      <c r="D22" s="105"/>
      <c r="E22" s="105"/>
      <c r="F22" s="105"/>
      <c r="G22" s="105"/>
      <c r="H22" s="105"/>
      <c r="I22" s="105"/>
      <c r="J22" s="105"/>
      <c r="K22" s="30"/>
      <c r="L22" s="104"/>
    </row>
    <row r="23" spans="1:12" s="28" customFormat="1" ht="33.950000000000003" customHeight="1">
      <c r="A23" s="57"/>
      <c r="B23" s="100"/>
      <c r="C23" s="30"/>
      <c r="D23" s="30"/>
      <c r="E23" s="30"/>
      <c r="F23" s="30"/>
      <c r="G23" s="92" t="s">
        <v>40</v>
      </c>
      <c r="H23" s="106"/>
      <c r="I23" s="106"/>
      <c r="J23" s="107"/>
      <c r="K23" s="107"/>
      <c r="L23" s="108" t="s">
        <v>42</v>
      </c>
    </row>
    <row r="24" spans="1:12" s="28" customFormat="1" ht="33.950000000000003" customHeight="1" thickBot="1">
      <c r="A24" s="57"/>
      <c r="B24" s="109"/>
      <c r="C24" s="110"/>
      <c r="D24" s="110"/>
      <c r="E24" s="110"/>
      <c r="F24" s="110"/>
      <c r="G24" s="110"/>
      <c r="H24" s="110"/>
      <c r="I24" s="110"/>
      <c r="J24" s="110"/>
      <c r="K24" s="110"/>
      <c r="L24" s="111"/>
    </row>
    <row r="25" spans="1:12" s="28" customFormat="1" ht="33.950000000000003" customHeight="1" thickTop="1">
      <c r="A25" s="57"/>
      <c r="B25" s="24"/>
      <c r="C25" s="24"/>
      <c r="D25" s="24"/>
      <c r="E25" s="24"/>
      <c r="F25" s="24"/>
      <c r="G25" s="24"/>
      <c r="H25" s="24"/>
      <c r="I25" s="112"/>
      <c r="J25" s="112"/>
      <c r="K25" s="24"/>
      <c r="L25" s="24"/>
    </row>
    <row r="26" spans="1:12" s="28" customFormat="1" ht="33.950000000000003" customHeight="1">
      <c r="B26" s="24"/>
      <c r="C26" s="24"/>
      <c r="D26" s="24"/>
      <c r="E26" s="24"/>
      <c r="F26" s="24"/>
      <c r="G26" s="24"/>
      <c r="H26" s="24"/>
      <c r="I26" s="24"/>
      <c r="J26" s="29"/>
      <c r="K26" s="579"/>
      <c r="L26" s="579"/>
    </row>
    <row r="27" spans="1:12" s="28" customFormat="1" ht="33.950000000000003" customHeight="1">
      <c r="B27" s="24"/>
      <c r="C27" s="24"/>
      <c r="D27" s="24"/>
      <c r="E27" s="24"/>
      <c r="F27" s="24"/>
      <c r="G27" s="24"/>
      <c r="H27" s="24"/>
      <c r="I27" s="24"/>
      <c r="J27" s="29"/>
      <c r="K27" s="6"/>
      <c r="L27" s="6"/>
    </row>
    <row r="28" spans="1:12" s="28" customFormat="1" ht="33.950000000000003" customHeight="1">
      <c r="B28" s="24"/>
      <c r="C28" s="24"/>
      <c r="D28" s="24"/>
      <c r="E28" s="24"/>
      <c r="F28" s="24"/>
      <c r="G28" s="24"/>
      <c r="H28" s="24"/>
      <c r="I28" s="24"/>
      <c r="J28" s="24"/>
      <c r="K28"/>
      <c r="L28"/>
    </row>
    <row r="29" spans="1:12" s="28" customFormat="1" ht="24.95" customHeight="1">
      <c r="B29" s="24"/>
      <c r="C29" s="24"/>
      <c r="D29" s="24"/>
      <c r="E29" s="24"/>
      <c r="F29" s="24"/>
      <c r="G29" s="24"/>
      <c r="H29" s="24"/>
      <c r="I29" s="24"/>
      <c r="J29" s="24"/>
      <c r="K29"/>
      <c r="L29"/>
    </row>
    <row r="30" spans="1:12" s="28" customFormat="1" ht="30" customHeight="1"/>
    <row r="31" spans="1:12" s="28" customFormat="1" ht="30" customHeight="1"/>
    <row r="32" spans="1:12" s="28" customFormat="1" ht="30" customHeight="1"/>
    <row r="33" s="28" customFormat="1" ht="30" customHeight="1"/>
    <row r="34" s="28" customFormat="1" ht="30" customHeight="1"/>
    <row r="35" s="28" customFormat="1" ht="30" customHeight="1"/>
    <row r="36" ht="30" customHeight="1"/>
    <row r="37" ht="30" customHeight="1"/>
    <row r="38" ht="30" customHeight="1"/>
    <row r="39" ht="30" customHeight="1"/>
    <row r="40" ht="30" customHeight="1"/>
    <row r="41" ht="30"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sheetData>
  <mergeCells count="37">
    <mergeCell ref="E7:F7"/>
    <mergeCell ref="B1:C2"/>
    <mergeCell ref="D1:L1"/>
    <mergeCell ref="D2:L2"/>
    <mergeCell ref="G5:H6"/>
    <mergeCell ref="I5:L6"/>
    <mergeCell ref="B3:L4"/>
    <mergeCell ref="B5:B6"/>
    <mergeCell ref="C5:D6"/>
    <mergeCell ref="E5:F6"/>
    <mergeCell ref="C7:D7"/>
    <mergeCell ref="K7:L7"/>
    <mergeCell ref="H11:L11"/>
    <mergeCell ref="I9:L9"/>
    <mergeCell ref="B12:B14"/>
    <mergeCell ref="B10:B11"/>
    <mergeCell ref="C10:F10"/>
    <mergeCell ref="C11:F11"/>
    <mergeCell ref="C14:G14"/>
    <mergeCell ref="C13:G13"/>
    <mergeCell ref="B8:B9"/>
    <mergeCell ref="G21:J21"/>
    <mergeCell ref="K26:L26"/>
    <mergeCell ref="C20:E20"/>
    <mergeCell ref="I7:J7"/>
    <mergeCell ref="E8:F8"/>
    <mergeCell ref="G7:H7"/>
    <mergeCell ref="C16:H16"/>
    <mergeCell ref="I14:L14"/>
    <mergeCell ref="I13:L13"/>
    <mergeCell ref="H10:L10"/>
    <mergeCell ref="D17:H17"/>
    <mergeCell ref="D19:L19"/>
    <mergeCell ref="C8:D8"/>
    <mergeCell ref="G8:L8"/>
    <mergeCell ref="H12:L12"/>
    <mergeCell ref="C12:G12"/>
  </mergeCells>
  <phoneticPr fontId="16"/>
  <pageMargins left="0.7" right="0.7" top="0.75" bottom="0.75" header="0.3" footer="0.3"/>
  <pageSetup paperSize="9" orientation="portrait" horizontalDpi="200" verticalDpi="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X1435"/>
  <sheetViews>
    <sheetView view="pageBreakPreview" topLeftCell="A802" zoomScaleNormal="100" zoomScaleSheetLayoutView="100" workbookViewId="0">
      <selection activeCell="N1135" sqref="N1135"/>
    </sheetView>
  </sheetViews>
  <sheetFormatPr defaultRowHeight="13.5"/>
  <cols>
    <col min="1" max="1" width="10.625" customWidth="1"/>
    <col min="2" max="5" width="9.125" customWidth="1"/>
    <col min="6" max="7" width="5" customWidth="1"/>
    <col min="8" max="11" width="9.125" customWidth="1"/>
    <col min="12" max="12" width="11.625" customWidth="1"/>
  </cols>
  <sheetData>
    <row r="1" spans="1:20" s="24" customFormat="1" ht="20.100000000000001" customHeight="1">
      <c r="A1" s="669" t="s">
        <v>1490</v>
      </c>
      <c r="B1" s="669"/>
      <c r="C1" s="669"/>
      <c r="D1" s="669"/>
      <c r="E1" s="669"/>
      <c r="F1" s="669"/>
      <c r="G1" s="669"/>
      <c r="H1" s="669"/>
      <c r="I1" s="669"/>
      <c r="J1" s="669"/>
      <c r="K1" s="669"/>
      <c r="L1" s="669"/>
    </row>
    <row r="2" spans="1:20" s="24" customFormat="1" ht="17.100000000000001" customHeight="1">
      <c r="A2" s="41"/>
      <c r="B2" s="617" t="s">
        <v>1148</v>
      </c>
      <c r="C2" s="617"/>
      <c r="D2" s="617"/>
      <c r="E2" s="617"/>
      <c r="F2" s="617"/>
      <c r="G2" s="617"/>
      <c r="H2" s="617"/>
      <c r="I2" s="617"/>
      <c r="J2" s="617"/>
      <c r="K2" s="617"/>
      <c r="L2" s="617"/>
    </row>
    <row r="3" spans="1:20" s="24" customFormat="1" ht="17.100000000000001" customHeight="1">
      <c r="A3" s="41"/>
      <c r="B3" s="532" t="s">
        <v>1116</v>
      </c>
      <c r="C3" s="532"/>
      <c r="D3" s="532"/>
      <c r="E3" s="532"/>
      <c r="F3" s="532"/>
      <c r="G3" s="532"/>
      <c r="H3" s="532"/>
      <c r="I3" s="532"/>
      <c r="J3" s="532"/>
      <c r="K3" s="532"/>
      <c r="L3" s="532"/>
      <c r="M3" s="532"/>
      <c r="N3" s="532"/>
      <c r="O3" s="532"/>
      <c r="P3" s="532"/>
      <c r="Q3" s="532"/>
      <c r="R3" s="532"/>
      <c r="S3" s="532"/>
      <c r="T3" s="532"/>
    </row>
    <row r="4" spans="1:20" s="24" customFormat="1" ht="17.100000000000001" customHeight="1">
      <c r="A4" s="41"/>
      <c r="B4" s="532" t="s">
        <v>386</v>
      </c>
      <c r="C4" s="532"/>
      <c r="D4" s="532"/>
      <c r="E4" s="532"/>
      <c r="F4" s="532"/>
      <c r="G4" s="532"/>
      <c r="H4" s="532"/>
      <c r="I4" s="532"/>
      <c r="J4" s="532"/>
      <c r="K4" s="532"/>
      <c r="L4" s="532"/>
      <c r="N4" s="532"/>
      <c r="O4" s="532"/>
      <c r="P4" s="532"/>
      <c r="Q4" s="532"/>
      <c r="R4" s="532"/>
    </row>
    <row r="5" spans="1:20" s="24" customFormat="1" ht="17.100000000000001" customHeight="1">
      <c r="A5" s="41"/>
      <c r="B5" s="29">
        <v>1</v>
      </c>
      <c r="C5" s="532" t="s">
        <v>387</v>
      </c>
      <c r="D5" s="532"/>
      <c r="E5" s="532"/>
      <c r="F5" s="532"/>
      <c r="G5" s="532"/>
      <c r="I5" s="29">
        <v>5</v>
      </c>
      <c r="J5" s="532" t="s">
        <v>391</v>
      </c>
      <c r="K5" s="532"/>
      <c r="L5" s="532"/>
    </row>
    <row r="6" spans="1:20" s="24" customFormat="1" ht="17.100000000000001" customHeight="1">
      <c r="A6" s="41"/>
      <c r="B6" s="29">
        <v>2</v>
      </c>
      <c r="C6" s="532" t="s">
        <v>388</v>
      </c>
      <c r="D6" s="532"/>
      <c r="E6" s="532"/>
      <c r="F6" s="532"/>
      <c r="G6" s="532"/>
      <c r="I6" s="29">
        <v>6</v>
      </c>
      <c r="J6" s="532" t="s">
        <v>392</v>
      </c>
      <c r="K6" s="532"/>
      <c r="L6" s="532"/>
    </row>
    <row r="7" spans="1:20" s="24" customFormat="1" ht="17.100000000000001" customHeight="1">
      <c r="A7" s="41"/>
      <c r="B7" s="29">
        <v>3</v>
      </c>
      <c r="C7" s="532" t="s">
        <v>389</v>
      </c>
      <c r="D7" s="532"/>
      <c r="E7" s="532"/>
      <c r="F7" s="532"/>
      <c r="G7" s="532"/>
      <c r="I7" s="29">
        <v>7</v>
      </c>
      <c r="J7" s="532" t="s">
        <v>393</v>
      </c>
      <c r="K7" s="532"/>
      <c r="L7" s="532"/>
    </row>
    <row r="8" spans="1:20" s="24" customFormat="1" ht="17.100000000000001" customHeight="1">
      <c r="A8" s="41"/>
      <c r="B8" s="29">
        <v>4</v>
      </c>
      <c r="C8" s="532" t="s">
        <v>390</v>
      </c>
      <c r="D8" s="532"/>
      <c r="E8" s="532"/>
      <c r="F8" s="532"/>
      <c r="G8" s="532"/>
      <c r="H8" s="532"/>
      <c r="I8" s="29">
        <v>8</v>
      </c>
      <c r="J8" s="532" t="s">
        <v>394</v>
      </c>
      <c r="K8" s="532"/>
      <c r="L8" s="532"/>
    </row>
    <row r="9" spans="1:20" s="24" customFormat="1" ht="17.100000000000001" customHeight="1">
      <c r="A9" s="41"/>
      <c r="B9" s="29" t="s">
        <v>395</v>
      </c>
      <c r="C9" s="532" t="s">
        <v>396</v>
      </c>
      <c r="D9" s="532"/>
      <c r="E9" s="532"/>
      <c r="F9" s="532"/>
      <c r="G9" s="532"/>
      <c r="H9" s="532"/>
      <c r="I9" s="532"/>
      <c r="J9" s="532"/>
      <c r="K9" s="532"/>
      <c r="L9" s="532"/>
    </row>
    <row r="10" spans="1:20" s="24" customFormat="1" ht="17.100000000000001" customHeight="1">
      <c r="A10" s="41"/>
      <c r="B10" s="29"/>
      <c r="C10" s="532" t="s">
        <v>397</v>
      </c>
      <c r="D10" s="532"/>
      <c r="E10" s="532"/>
      <c r="F10" s="532"/>
      <c r="G10" s="532"/>
      <c r="H10" s="532"/>
      <c r="I10" s="532"/>
      <c r="J10" s="532"/>
      <c r="K10" s="532"/>
      <c r="L10" s="532"/>
    </row>
    <row r="11" spans="1:20" s="24" customFormat="1" ht="17.100000000000001" customHeight="1">
      <c r="A11" s="41"/>
      <c r="B11" s="649" t="s">
        <v>1117</v>
      </c>
      <c r="C11" s="649"/>
      <c r="D11" s="649"/>
      <c r="E11" s="649"/>
      <c r="F11" s="649"/>
      <c r="G11" s="649"/>
      <c r="H11" s="649"/>
      <c r="I11" s="649"/>
      <c r="J11" s="649"/>
      <c r="K11" s="649"/>
      <c r="L11" s="649"/>
    </row>
    <row r="12" spans="1:20" s="24" customFormat="1" ht="17.100000000000001" customHeight="1">
      <c r="A12" s="41"/>
      <c r="B12" s="617" t="s">
        <v>1149</v>
      </c>
      <c r="C12" s="617"/>
      <c r="D12" s="617"/>
      <c r="E12" s="617"/>
      <c r="F12" s="617"/>
      <c r="G12" s="617"/>
      <c r="H12" s="617"/>
      <c r="I12" s="617"/>
      <c r="J12" s="617"/>
      <c r="K12" s="617"/>
      <c r="L12" s="617"/>
    </row>
    <row r="13" spans="1:20" s="24" customFormat="1" ht="17.100000000000001" customHeight="1">
      <c r="A13" s="41"/>
      <c r="B13" s="532" t="s">
        <v>1118</v>
      </c>
      <c r="C13" s="532"/>
      <c r="D13" s="532"/>
      <c r="E13" s="532"/>
      <c r="F13" s="532"/>
      <c r="G13" s="532"/>
      <c r="H13" s="532"/>
      <c r="I13" s="532"/>
      <c r="J13" s="532"/>
      <c r="K13" s="532"/>
      <c r="L13" s="532"/>
    </row>
    <row r="14" spans="1:20" s="24" customFormat="1" ht="17.100000000000001" customHeight="1">
      <c r="A14" s="41"/>
      <c r="B14" s="649" t="s">
        <v>1119</v>
      </c>
      <c r="C14" s="649"/>
      <c r="D14" s="649"/>
      <c r="E14" s="649"/>
      <c r="F14" s="649"/>
      <c r="G14" s="649"/>
      <c r="H14" s="649"/>
      <c r="I14" s="649"/>
      <c r="J14" s="649"/>
      <c r="M14" s="532"/>
      <c r="N14" s="532"/>
      <c r="O14" s="532"/>
      <c r="P14" s="532"/>
    </row>
    <row r="15" spans="1:20" s="24" customFormat="1" ht="17.100000000000001" customHeight="1">
      <c r="A15" s="41"/>
      <c r="B15" s="532" t="s">
        <v>1120</v>
      </c>
      <c r="C15" s="532"/>
      <c r="D15" s="532"/>
      <c r="E15" s="532"/>
      <c r="F15" s="532"/>
      <c r="G15" s="532"/>
      <c r="H15" s="532"/>
      <c r="I15" s="532"/>
      <c r="J15" s="532"/>
      <c r="K15" s="532"/>
      <c r="L15" s="532"/>
      <c r="M15" s="88"/>
      <c r="N15" s="88"/>
      <c r="O15" s="88"/>
      <c r="P15" s="88"/>
    </row>
    <row r="16" spans="1:20" s="24" customFormat="1" ht="17.100000000000001" customHeight="1">
      <c r="A16" s="41"/>
      <c r="C16" s="29">
        <v>1</v>
      </c>
      <c r="D16" s="532" t="s">
        <v>398</v>
      </c>
      <c r="E16" s="532"/>
      <c r="F16" s="532"/>
      <c r="G16" s="532"/>
      <c r="I16" s="29">
        <v>4</v>
      </c>
      <c r="J16" s="532" t="s">
        <v>402</v>
      </c>
      <c r="K16" s="532"/>
      <c r="L16" s="532"/>
    </row>
    <row r="17" spans="1:21" s="24" customFormat="1" ht="17.100000000000001" customHeight="1">
      <c r="A17" s="41" t="s">
        <v>1201</v>
      </c>
      <c r="C17" s="29">
        <v>2</v>
      </c>
      <c r="D17" s="532" t="s">
        <v>399</v>
      </c>
      <c r="E17" s="532"/>
      <c r="F17" s="532"/>
      <c r="G17" s="532"/>
      <c r="I17" s="29">
        <v>5</v>
      </c>
      <c r="J17" s="532" t="s">
        <v>401</v>
      </c>
      <c r="K17" s="532"/>
      <c r="L17" s="532"/>
    </row>
    <row r="18" spans="1:21" s="24" customFormat="1" ht="17.100000000000001" customHeight="1">
      <c r="A18" s="41" t="s">
        <v>1201</v>
      </c>
      <c r="C18" s="29">
        <v>3</v>
      </c>
      <c r="D18" s="532" t="s">
        <v>400</v>
      </c>
      <c r="E18" s="532"/>
      <c r="F18" s="532"/>
      <c r="G18" s="532"/>
      <c r="I18" s="29"/>
    </row>
    <row r="19" spans="1:21" s="24" customFormat="1" ht="17.100000000000001" customHeight="1">
      <c r="A19" s="41" t="s">
        <v>1201</v>
      </c>
      <c r="B19" s="649" t="s">
        <v>1121</v>
      </c>
      <c r="C19" s="649"/>
      <c r="D19" s="649"/>
      <c r="E19" s="649"/>
      <c r="F19" s="649"/>
      <c r="G19" s="649"/>
      <c r="H19" s="649"/>
      <c r="I19" s="649"/>
      <c r="J19" s="649"/>
    </row>
    <row r="20" spans="1:21" s="24" customFormat="1" ht="17.100000000000001" customHeight="1">
      <c r="A20" s="41" t="s">
        <v>1201</v>
      </c>
      <c r="B20" s="649" t="s">
        <v>1122</v>
      </c>
      <c r="C20" s="649"/>
      <c r="D20" s="649"/>
      <c r="E20" s="649"/>
      <c r="F20" s="649"/>
      <c r="G20" s="649"/>
      <c r="H20" s="649"/>
      <c r="I20" s="649"/>
      <c r="J20" s="649"/>
      <c r="K20" s="649"/>
      <c r="L20" s="649"/>
    </row>
    <row r="21" spans="1:21" s="24" customFormat="1" ht="17.100000000000001" customHeight="1">
      <c r="A21" s="41"/>
      <c r="B21" s="617" t="s">
        <v>1123</v>
      </c>
      <c r="C21" s="617"/>
      <c r="D21" s="617"/>
      <c r="E21" s="617"/>
      <c r="F21" s="617"/>
      <c r="G21" s="617"/>
      <c r="H21" s="617"/>
      <c r="I21" s="617"/>
      <c r="J21" s="617"/>
      <c r="K21" s="617"/>
      <c r="L21" s="617"/>
    </row>
    <row r="22" spans="1:21" s="24" customFormat="1" ht="17.100000000000001" customHeight="1">
      <c r="A22" s="41"/>
      <c r="B22" s="532" t="s">
        <v>1220</v>
      </c>
      <c r="C22" s="532"/>
      <c r="D22" s="532"/>
      <c r="E22" s="532"/>
      <c r="F22" s="532"/>
      <c r="G22" s="532"/>
      <c r="H22" s="532"/>
      <c r="I22" s="532"/>
      <c r="J22" s="532"/>
      <c r="K22" s="532"/>
      <c r="L22" s="532"/>
      <c r="M22" s="532"/>
      <c r="N22" s="532"/>
      <c r="O22" s="532"/>
      <c r="P22" s="532"/>
      <c r="Q22" s="532"/>
      <c r="R22" s="532"/>
      <c r="S22" s="532"/>
      <c r="T22" s="532"/>
    </row>
    <row r="23" spans="1:21" s="24" customFormat="1" ht="17.100000000000001" customHeight="1">
      <c r="A23" s="41"/>
      <c r="B23" s="29">
        <v>1</v>
      </c>
      <c r="C23" s="532" t="s">
        <v>403</v>
      </c>
      <c r="D23" s="532"/>
      <c r="E23" s="532"/>
      <c r="F23" s="532"/>
      <c r="G23" s="532"/>
      <c r="H23" s="532"/>
      <c r="I23" s="532"/>
      <c r="J23" s="532"/>
      <c r="K23" s="532"/>
      <c r="L23" s="532"/>
    </row>
    <row r="24" spans="1:21" s="24" customFormat="1" ht="17.100000000000001" customHeight="1">
      <c r="A24" s="41"/>
      <c r="B24" s="29">
        <v>2</v>
      </c>
      <c r="C24" s="532" t="s">
        <v>405</v>
      </c>
      <c r="D24" s="532"/>
      <c r="E24" s="532"/>
      <c r="F24" s="532"/>
      <c r="G24" s="532"/>
      <c r="H24" s="532"/>
      <c r="I24" s="532"/>
      <c r="J24" s="532"/>
      <c r="K24" s="532"/>
      <c r="L24" s="532"/>
    </row>
    <row r="25" spans="1:21" s="24" customFormat="1" ht="17.100000000000001" customHeight="1">
      <c r="A25" s="41"/>
      <c r="B25" s="29">
        <v>3</v>
      </c>
      <c r="C25" s="532" t="s">
        <v>406</v>
      </c>
      <c r="D25" s="532"/>
      <c r="E25" s="532"/>
      <c r="F25" s="532"/>
      <c r="G25" s="532"/>
      <c r="H25" s="532"/>
      <c r="I25" s="532"/>
      <c r="J25" s="532"/>
      <c r="K25" s="532"/>
      <c r="L25" s="532"/>
    </row>
    <row r="26" spans="1:21" s="24" customFormat="1" ht="17.100000000000001" customHeight="1">
      <c r="A26" s="41"/>
      <c r="B26" s="29">
        <v>4</v>
      </c>
      <c r="C26" s="532" t="s">
        <v>407</v>
      </c>
      <c r="D26" s="532"/>
      <c r="E26" s="532"/>
      <c r="F26" s="532"/>
      <c r="G26" s="532"/>
      <c r="H26" s="532"/>
      <c r="I26" s="532"/>
      <c r="J26" s="532"/>
      <c r="K26" s="532"/>
      <c r="L26" s="532"/>
    </row>
    <row r="27" spans="1:21" s="24" customFormat="1" ht="17.100000000000001" customHeight="1">
      <c r="A27" s="41"/>
      <c r="B27" s="29">
        <v>5</v>
      </c>
      <c r="C27" s="532" t="s">
        <v>408</v>
      </c>
      <c r="D27" s="532"/>
      <c r="E27" s="532"/>
      <c r="F27" s="532"/>
      <c r="G27" s="532"/>
      <c r="H27" s="532"/>
      <c r="I27" s="532"/>
      <c r="J27" s="532"/>
      <c r="K27" s="532"/>
      <c r="L27" s="532"/>
    </row>
    <row r="28" spans="1:21" s="24" customFormat="1" ht="17.100000000000001" customHeight="1">
      <c r="A28" s="41"/>
      <c r="B28" s="29">
        <v>6</v>
      </c>
      <c r="C28" s="532" t="s">
        <v>404</v>
      </c>
      <c r="D28" s="532"/>
      <c r="E28" s="532"/>
      <c r="F28" s="532"/>
      <c r="G28" s="532"/>
      <c r="H28" s="532"/>
      <c r="I28" s="532"/>
      <c r="J28" s="532"/>
      <c r="K28" s="532"/>
      <c r="L28" s="532"/>
      <c r="M28" s="24" t="s">
        <v>1126</v>
      </c>
    </row>
    <row r="29" spans="1:21" s="24" customFormat="1" ht="17.100000000000001" customHeight="1">
      <c r="A29" s="41"/>
      <c r="B29" s="617" t="s">
        <v>1127</v>
      </c>
      <c r="C29" s="617"/>
      <c r="D29" s="617"/>
      <c r="E29" s="617"/>
      <c r="F29" s="617"/>
      <c r="G29" s="617"/>
      <c r="H29" s="617"/>
      <c r="I29" s="617"/>
      <c r="J29" s="617"/>
      <c r="K29" s="617"/>
      <c r="L29" s="617"/>
      <c r="M29" s="551"/>
      <c r="N29" s="551"/>
      <c r="O29" s="551"/>
      <c r="P29" s="551"/>
      <c r="Q29" s="551"/>
      <c r="R29" s="551"/>
      <c r="S29" s="551"/>
      <c r="T29" s="551"/>
      <c r="U29" s="551"/>
    </row>
    <row r="30" spans="1:21" s="24" customFormat="1" ht="17.100000000000001" customHeight="1">
      <c r="A30" s="41"/>
      <c r="B30" s="532" t="s">
        <v>1125</v>
      </c>
      <c r="C30" s="532"/>
      <c r="D30" s="532"/>
      <c r="E30" s="532"/>
      <c r="F30" s="532"/>
      <c r="G30" s="532"/>
      <c r="H30" s="532"/>
      <c r="I30" s="532"/>
      <c r="J30" s="532"/>
      <c r="K30" s="532"/>
      <c r="L30" s="532"/>
    </row>
    <row r="31" spans="1:21" s="24" customFormat="1" ht="17.100000000000001" customHeight="1">
      <c r="A31" s="41"/>
      <c r="B31" s="533"/>
      <c r="C31" s="533"/>
      <c r="D31" s="533"/>
      <c r="E31" s="533"/>
      <c r="F31" s="533"/>
      <c r="G31" s="533"/>
      <c r="H31" s="533"/>
      <c r="I31" s="533"/>
      <c r="J31" s="533"/>
    </row>
    <row r="32" spans="1:21" s="24" customFormat="1" ht="20.100000000000001" customHeight="1">
      <c r="A32" s="670" t="s">
        <v>1491</v>
      </c>
      <c r="B32" s="670"/>
      <c r="C32" s="670"/>
      <c r="D32" s="670"/>
      <c r="E32" s="670"/>
      <c r="F32" s="670"/>
      <c r="G32" s="670"/>
      <c r="H32" s="670"/>
      <c r="I32" s="670"/>
      <c r="J32" s="670"/>
      <c r="K32" s="670"/>
      <c r="L32" s="670"/>
    </row>
    <row r="33" spans="1:16" s="24" customFormat="1" ht="17.100000000000001" customHeight="1">
      <c r="A33" s="41"/>
      <c r="B33" s="534" t="s">
        <v>199</v>
      </c>
      <c r="C33" s="534"/>
      <c r="D33" s="125" t="s">
        <v>200</v>
      </c>
      <c r="E33" s="532" t="s">
        <v>209</v>
      </c>
      <c r="F33" s="532"/>
      <c r="G33" s="532"/>
      <c r="H33" s="532"/>
      <c r="I33" s="532"/>
      <c r="J33" s="532"/>
      <c r="K33" s="532"/>
      <c r="L33" s="532"/>
    </row>
    <row r="34" spans="1:16" s="24" customFormat="1" ht="17.100000000000001" customHeight="1">
      <c r="A34" s="41"/>
      <c r="D34" s="125" t="s">
        <v>201</v>
      </c>
      <c r="E34" s="532" t="s">
        <v>210</v>
      </c>
      <c r="F34" s="532"/>
      <c r="G34" s="532"/>
      <c r="H34" s="532"/>
      <c r="I34" s="532"/>
      <c r="J34" s="532"/>
    </row>
    <row r="35" spans="1:16" s="24" customFormat="1" ht="17.100000000000001" customHeight="1">
      <c r="A35" s="41"/>
      <c r="D35" s="650" t="s">
        <v>202</v>
      </c>
      <c r="E35" s="532"/>
      <c r="F35" s="532"/>
      <c r="G35" s="532"/>
      <c r="H35" s="532"/>
      <c r="I35" s="532"/>
      <c r="J35" s="532"/>
      <c r="K35" s="532"/>
      <c r="L35" s="532"/>
    </row>
    <row r="36" spans="1:16" s="24" customFormat="1" ht="17.100000000000001" customHeight="1">
      <c r="A36" s="41"/>
      <c r="B36" s="534" t="s">
        <v>203</v>
      </c>
      <c r="C36" s="534"/>
      <c r="D36" s="125" t="s">
        <v>205</v>
      </c>
      <c r="E36" s="532" t="s">
        <v>208</v>
      </c>
      <c r="F36" s="532"/>
      <c r="G36" s="532"/>
      <c r="H36" s="125" t="s">
        <v>201</v>
      </c>
      <c r="I36" s="24" t="s">
        <v>207</v>
      </c>
    </row>
    <row r="37" spans="1:16" s="24" customFormat="1" ht="17.100000000000001" customHeight="1">
      <c r="A37" s="41"/>
      <c r="B37" s="534" t="s">
        <v>204</v>
      </c>
      <c r="C37" s="534"/>
      <c r="D37" s="125" t="s">
        <v>206</v>
      </c>
      <c r="E37" s="532" t="s">
        <v>211</v>
      </c>
      <c r="F37" s="532"/>
      <c r="G37" s="532"/>
    </row>
    <row r="38" spans="1:16" s="24" customFormat="1" ht="17.100000000000001" customHeight="1">
      <c r="A38" s="41"/>
      <c r="E38" s="576" t="s">
        <v>212</v>
      </c>
      <c r="F38" s="576"/>
      <c r="G38" s="576"/>
      <c r="H38" s="532" t="s">
        <v>218</v>
      </c>
      <c r="I38" s="532"/>
      <c r="J38" s="532"/>
      <c r="K38" s="532"/>
      <c r="L38" s="532"/>
    </row>
    <row r="39" spans="1:16" s="24" customFormat="1" ht="17.100000000000001" customHeight="1">
      <c r="A39" s="41"/>
      <c r="E39" s="576" t="s">
        <v>213</v>
      </c>
      <c r="F39" s="576"/>
      <c r="G39" s="576"/>
      <c r="H39" s="532" t="s">
        <v>219</v>
      </c>
      <c r="I39" s="532"/>
      <c r="J39" s="532"/>
      <c r="K39" s="532"/>
      <c r="L39" s="532"/>
    </row>
    <row r="40" spans="1:16" s="24" customFormat="1" ht="17.100000000000001" customHeight="1">
      <c r="A40" s="41"/>
      <c r="D40" s="125" t="s">
        <v>214</v>
      </c>
      <c r="E40" s="618" t="s">
        <v>215</v>
      </c>
      <c r="F40" s="618"/>
      <c r="G40" s="618"/>
      <c r="H40" s="618"/>
      <c r="I40" s="618"/>
      <c r="J40" s="618"/>
      <c r="K40" s="618"/>
      <c r="L40" s="618"/>
    </row>
    <row r="41" spans="1:16" s="24" customFormat="1" ht="17.100000000000001" customHeight="1">
      <c r="A41" s="41"/>
      <c r="D41" s="29" t="s">
        <v>216</v>
      </c>
      <c r="E41" s="532" t="s">
        <v>217</v>
      </c>
      <c r="F41" s="532"/>
      <c r="G41" s="532"/>
      <c r="H41" s="532"/>
      <c r="I41" s="532"/>
      <c r="J41" s="532"/>
      <c r="K41" s="532"/>
      <c r="L41" s="532"/>
    </row>
    <row r="42" spans="1:16" s="24" customFormat="1" ht="17.100000000000001" customHeight="1">
      <c r="A42" s="41"/>
      <c r="G42" s="534" t="s">
        <v>220</v>
      </c>
      <c r="H42" s="534"/>
      <c r="I42" s="534"/>
      <c r="J42" s="534"/>
      <c r="K42" s="534"/>
      <c r="L42" s="534"/>
    </row>
    <row r="43" spans="1:16" s="24" customFormat="1" ht="17.100000000000001" customHeight="1">
      <c r="A43" s="41"/>
      <c r="D43" s="125" t="s">
        <v>201</v>
      </c>
      <c r="E43" s="532" t="s">
        <v>222</v>
      </c>
      <c r="F43" s="532"/>
      <c r="G43" s="532"/>
    </row>
    <row r="44" spans="1:16" s="24" customFormat="1" ht="17.100000000000001" customHeight="1">
      <c r="A44" s="41"/>
      <c r="B44" s="24" t="s">
        <v>221</v>
      </c>
      <c r="D44" s="125" t="s">
        <v>205</v>
      </c>
      <c r="E44" s="532" t="s">
        <v>223</v>
      </c>
      <c r="F44" s="532"/>
      <c r="G44" s="532"/>
      <c r="H44" s="125" t="s">
        <v>201</v>
      </c>
      <c r="I44" s="532" t="s">
        <v>1157</v>
      </c>
      <c r="J44" s="532"/>
    </row>
    <row r="45" spans="1:16" s="24" customFormat="1" ht="17.100000000000001" customHeight="1">
      <c r="A45" s="41"/>
      <c r="B45" s="24" t="s">
        <v>224</v>
      </c>
      <c r="D45" s="126" t="s">
        <v>225</v>
      </c>
      <c r="E45" s="532" t="s">
        <v>226</v>
      </c>
      <c r="F45" s="532"/>
      <c r="G45" s="532"/>
      <c r="H45" s="532"/>
      <c r="I45" s="532"/>
      <c r="J45" s="532"/>
      <c r="K45" s="532"/>
      <c r="L45" s="532"/>
    </row>
    <row r="46" spans="1:16" s="24" customFormat="1" ht="17.100000000000001" customHeight="1">
      <c r="A46" s="41"/>
      <c r="B46" s="617" t="s">
        <v>1124</v>
      </c>
      <c r="C46" s="617"/>
      <c r="D46" s="617"/>
      <c r="E46" s="617"/>
      <c r="F46" s="617"/>
      <c r="G46" s="617"/>
      <c r="H46" s="617"/>
      <c r="I46" s="617"/>
      <c r="J46" s="617"/>
      <c r="K46" s="617"/>
      <c r="L46" s="617"/>
      <c r="N46" s="551"/>
      <c r="O46" s="551"/>
      <c r="P46" s="551"/>
    </row>
    <row r="47" spans="1:16" s="24" customFormat="1" ht="17.100000000000001" customHeight="1">
      <c r="A47" s="41"/>
      <c r="D47" s="650" t="s">
        <v>227</v>
      </c>
      <c r="E47" s="532"/>
      <c r="F47" s="532"/>
      <c r="G47" s="532"/>
      <c r="H47" s="532"/>
      <c r="I47" s="532"/>
      <c r="J47" s="532"/>
      <c r="K47" s="532"/>
      <c r="L47" s="532"/>
      <c r="N47" s="551"/>
      <c r="O47" s="551"/>
    </row>
    <row r="48" spans="1:16" s="24" customFormat="1" ht="17.100000000000001" customHeight="1">
      <c r="A48" s="41"/>
      <c r="D48" s="650" t="s">
        <v>251</v>
      </c>
      <c r="E48" s="532"/>
      <c r="F48" s="532"/>
      <c r="G48" s="532"/>
      <c r="H48" s="532"/>
      <c r="I48" s="532"/>
      <c r="J48" s="532"/>
      <c r="K48" s="532"/>
      <c r="L48" s="532"/>
    </row>
    <row r="49" spans="1:13" s="24" customFormat="1" ht="17.100000000000001" customHeight="1">
      <c r="A49" s="41"/>
      <c r="D49" s="650" t="s">
        <v>252</v>
      </c>
      <c r="E49" s="650"/>
      <c r="F49" s="650"/>
      <c r="G49" s="650"/>
      <c r="H49" s="650"/>
      <c r="I49" s="650"/>
      <c r="J49" s="650"/>
      <c r="K49" s="650"/>
      <c r="L49" s="650"/>
    </row>
    <row r="50" spans="1:13" s="24" customFormat="1" ht="17.100000000000001" customHeight="1">
      <c r="A50" s="41"/>
      <c r="D50" s="650" t="s">
        <v>228</v>
      </c>
      <c r="E50" s="650"/>
      <c r="F50" s="650"/>
      <c r="G50" s="650"/>
      <c r="H50" s="650"/>
      <c r="I50" s="650"/>
      <c r="J50" s="650"/>
      <c r="K50" s="650"/>
      <c r="L50" s="650"/>
    </row>
    <row r="51" spans="1:13" s="24" customFormat="1" ht="17.100000000000001" customHeight="1">
      <c r="A51" s="41"/>
      <c r="C51" s="48" t="s">
        <v>229</v>
      </c>
      <c r="D51" s="532" t="s">
        <v>230</v>
      </c>
      <c r="E51" s="532"/>
      <c r="F51" s="532"/>
      <c r="G51" s="532"/>
      <c r="H51" s="532"/>
      <c r="I51" s="532"/>
      <c r="J51" s="532"/>
      <c r="K51" s="532"/>
      <c r="L51" s="532"/>
    </row>
    <row r="52" spans="1:13" s="24" customFormat="1" ht="17.100000000000001" customHeight="1">
      <c r="A52" s="41"/>
      <c r="D52" s="532" t="s">
        <v>231</v>
      </c>
      <c r="E52" s="532"/>
      <c r="F52" s="532"/>
      <c r="G52" s="532"/>
      <c r="H52" s="532"/>
      <c r="I52" s="532"/>
      <c r="J52" s="532"/>
      <c r="K52" s="532"/>
      <c r="L52" s="532"/>
    </row>
    <row r="53" spans="1:13" s="24" customFormat="1" ht="17.100000000000001" customHeight="1">
      <c r="A53" s="41"/>
      <c r="D53" s="24" t="s">
        <v>232</v>
      </c>
      <c r="G53" s="126" t="s">
        <v>225</v>
      </c>
      <c r="H53" s="48" t="s">
        <v>234</v>
      </c>
    </row>
    <row r="54" spans="1:13" s="24" customFormat="1" ht="17.100000000000001" customHeight="1">
      <c r="A54" s="41"/>
      <c r="D54" s="532" t="s">
        <v>233</v>
      </c>
      <c r="E54" s="532"/>
      <c r="F54" s="88"/>
      <c r="G54" s="126" t="s">
        <v>225</v>
      </c>
      <c r="H54" s="48" t="s">
        <v>234</v>
      </c>
    </row>
    <row r="55" spans="1:13" s="24" customFormat="1" ht="17.100000000000001" customHeight="1">
      <c r="A55" s="41"/>
      <c r="B55" s="640" t="s">
        <v>235</v>
      </c>
      <c r="C55" s="641"/>
      <c r="D55" s="127"/>
      <c r="E55" s="127"/>
      <c r="F55" s="127"/>
      <c r="G55" s="127"/>
      <c r="H55" s="127"/>
      <c r="I55" s="127"/>
      <c r="J55" s="127"/>
      <c r="K55" s="127"/>
      <c r="L55" s="128"/>
    </row>
    <row r="56" spans="1:13" s="24" customFormat="1" ht="17.100000000000001" customHeight="1">
      <c r="A56" s="41"/>
      <c r="B56" s="656" t="s">
        <v>236</v>
      </c>
      <c r="C56" s="533"/>
      <c r="D56" s="533"/>
      <c r="E56" s="533"/>
      <c r="F56" s="533"/>
      <c r="G56" s="533"/>
      <c r="H56" s="533"/>
      <c r="I56" s="533"/>
      <c r="J56" s="533"/>
      <c r="K56" s="533"/>
      <c r="L56" s="657"/>
    </row>
    <row r="57" spans="1:13" s="24" customFormat="1" ht="17.100000000000001" customHeight="1">
      <c r="A57" s="41"/>
      <c r="B57" s="656" t="s">
        <v>237</v>
      </c>
      <c r="C57" s="533"/>
      <c r="D57" s="533"/>
      <c r="E57" s="533"/>
      <c r="F57" s="533"/>
      <c r="G57" s="533"/>
      <c r="H57" s="533"/>
      <c r="I57" s="533"/>
      <c r="J57" s="533"/>
      <c r="K57" s="533"/>
      <c r="L57" s="657"/>
    </row>
    <row r="58" spans="1:13" s="24" customFormat="1" ht="17.100000000000001" customHeight="1">
      <c r="A58" s="41"/>
      <c r="B58" s="658" t="s">
        <v>238</v>
      </c>
      <c r="C58" s="659"/>
      <c r="D58" s="659"/>
      <c r="E58" s="659"/>
      <c r="F58" s="659"/>
      <c r="G58" s="659"/>
      <c r="H58" s="659"/>
      <c r="I58" s="659"/>
      <c r="J58" s="659"/>
      <c r="K58" s="659"/>
      <c r="L58" s="660"/>
    </row>
    <row r="59" spans="1:13" s="24" customFormat="1" ht="17.100000000000001" customHeight="1">
      <c r="A59" s="41"/>
      <c r="M59" s="141"/>
    </row>
    <row r="60" spans="1:13" s="24" customFormat="1" ht="17.100000000000001" customHeight="1">
      <c r="A60" s="41"/>
      <c r="B60" s="534" t="s">
        <v>239</v>
      </c>
      <c r="C60" s="534"/>
      <c r="D60" s="532" t="s">
        <v>240</v>
      </c>
      <c r="E60" s="532"/>
      <c r="F60" s="532"/>
      <c r="G60" s="532"/>
      <c r="H60" s="532"/>
      <c r="I60" s="532"/>
      <c r="J60" s="532"/>
      <c r="K60" s="532"/>
      <c r="L60" s="532"/>
    </row>
    <row r="61" spans="1:13" s="24" customFormat="1" ht="17.100000000000001" customHeight="1">
      <c r="A61" s="617" t="s">
        <v>1492</v>
      </c>
      <c r="B61" s="617"/>
      <c r="C61" s="617"/>
      <c r="D61" s="617"/>
      <c r="E61" s="617"/>
      <c r="F61" s="617"/>
      <c r="G61" s="617"/>
      <c r="H61" s="617"/>
      <c r="I61" s="617"/>
      <c r="J61" s="617"/>
      <c r="K61" s="617"/>
      <c r="L61" s="617"/>
    </row>
    <row r="62" spans="1:13" s="24" customFormat="1" ht="17.100000000000001" customHeight="1">
      <c r="A62" s="41"/>
      <c r="B62" s="649" t="s">
        <v>1128</v>
      </c>
      <c r="C62" s="649"/>
      <c r="D62" s="649"/>
      <c r="E62" s="649"/>
      <c r="F62" s="649"/>
      <c r="G62" s="649"/>
      <c r="H62" s="649"/>
      <c r="I62" s="649"/>
      <c r="J62" s="649"/>
      <c r="K62" s="649"/>
      <c r="L62" s="649"/>
    </row>
    <row r="63" spans="1:13" s="24" customFormat="1" ht="17.100000000000001" customHeight="1">
      <c r="A63" s="41"/>
      <c r="B63" s="534" t="s">
        <v>1216</v>
      </c>
      <c r="C63" s="534"/>
      <c r="D63" s="534"/>
      <c r="E63" s="534"/>
      <c r="F63" s="534"/>
      <c r="G63" s="534"/>
      <c r="H63" s="534"/>
      <c r="I63" s="534"/>
      <c r="J63" s="534"/>
      <c r="K63" s="534"/>
      <c r="L63" s="534"/>
    </row>
    <row r="64" spans="1:13" s="24" customFormat="1" ht="17.100000000000001" customHeight="1">
      <c r="A64" s="41"/>
      <c r="C64" s="532" t="s">
        <v>428</v>
      </c>
      <c r="D64" s="532"/>
      <c r="E64" s="532"/>
      <c r="F64" s="532"/>
      <c r="G64" s="532"/>
      <c r="H64" s="532"/>
      <c r="I64" s="532"/>
      <c r="J64" s="532"/>
      <c r="K64" s="532"/>
      <c r="L64" s="532"/>
    </row>
    <row r="65" spans="1:12" s="24" customFormat="1" ht="17.100000000000001" customHeight="1">
      <c r="A65" s="41"/>
      <c r="B65" s="48"/>
      <c r="C65" s="532" t="s">
        <v>409</v>
      </c>
      <c r="D65" s="532"/>
      <c r="E65" s="532"/>
      <c r="F65" s="532"/>
      <c r="G65" s="532"/>
      <c r="H65" s="532"/>
      <c r="I65" s="532"/>
      <c r="J65" s="532"/>
      <c r="K65" s="532"/>
      <c r="L65" s="532"/>
    </row>
    <row r="66" spans="1:12" s="24" customFormat="1" ht="17.100000000000001" customHeight="1">
      <c r="A66" s="41"/>
      <c r="C66" s="534" t="s">
        <v>410</v>
      </c>
      <c r="D66" s="534"/>
      <c r="E66" s="534"/>
      <c r="F66" s="534"/>
      <c r="G66" s="534"/>
      <c r="H66" s="534"/>
      <c r="I66" s="534"/>
      <c r="J66" s="534"/>
      <c r="K66" s="534"/>
      <c r="L66" s="534"/>
    </row>
    <row r="67" spans="1:12" s="24" customFormat="1" ht="17.100000000000001" customHeight="1">
      <c r="A67" s="41"/>
      <c r="C67" s="534" t="s">
        <v>429</v>
      </c>
      <c r="D67" s="534"/>
      <c r="E67" s="534"/>
      <c r="F67" s="534"/>
      <c r="G67" s="534"/>
      <c r="H67" s="534"/>
      <c r="I67" s="534"/>
      <c r="J67" s="534"/>
      <c r="K67" s="534"/>
      <c r="L67" s="534"/>
    </row>
    <row r="68" spans="1:12" s="24" customFormat="1" ht="17.100000000000001" customHeight="1">
      <c r="A68" s="41"/>
      <c r="C68" s="29" t="s">
        <v>411</v>
      </c>
      <c r="D68" s="532" t="s">
        <v>412</v>
      </c>
      <c r="E68" s="532"/>
      <c r="F68" s="532"/>
      <c r="G68" s="532"/>
      <c r="H68" s="532"/>
      <c r="I68" s="532"/>
      <c r="J68" s="532"/>
      <c r="K68" s="532"/>
      <c r="L68" s="532"/>
    </row>
    <row r="69" spans="1:12" s="24" customFormat="1" ht="17.100000000000001" customHeight="1">
      <c r="A69" s="41"/>
      <c r="B69" s="532" t="s">
        <v>413</v>
      </c>
      <c r="C69" s="532"/>
      <c r="D69" s="532"/>
      <c r="E69" s="532"/>
      <c r="F69" s="532"/>
      <c r="G69" s="532"/>
      <c r="H69" s="532"/>
      <c r="I69" s="532"/>
      <c r="J69" s="532"/>
      <c r="K69" s="532"/>
      <c r="L69" s="532"/>
    </row>
    <row r="70" spans="1:12" s="24" customFormat="1" ht="17.100000000000001" customHeight="1">
      <c r="A70" s="41"/>
      <c r="B70" s="88"/>
      <c r="C70" s="88"/>
      <c r="D70" s="88"/>
      <c r="E70" s="88"/>
      <c r="F70" s="88"/>
      <c r="G70" s="88"/>
      <c r="H70" s="88"/>
      <c r="I70" s="88"/>
      <c r="J70" s="88"/>
      <c r="K70" s="88"/>
      <c r="L70" s="88"/>
    </row>
    <row r="71" spans="1:12" s="24" customFormat="1" ht="17.100000000000001" customHeight="1">
      <c r="A71" s="41"/>
      <c r="B71" s="620" t="s">
        <v>414</v>
      </c>
      <c r="C71" s="620"/>
      <c r="D71" s="620"/>
      <c r="E71" s="620"/>
      <c r="F71" s="620"/>
      <c r="G71" s="620"/>
      <c r="H71" s="620"/>
      <c r="I71" s="620"/>
      <c r="J71" s="620"/>
      <c r="K71" s="620"/>
      <c r="L71" s="620"/>
    </row>
    <row r="72" spans="1:12" s="24" customFormat="1" ht="17.100000000000001" customHeight="1">
      <c r="A72" s="41"/>
      <c r="B72" s="627" t="s">
        <v>258</v>
      </c>
      <c r="C72" s="628"/>
      <c r="D72" s="129"/>
      <c r="E72" s="129"/>
      <c r="F72" s="129"/>
      <c r="G72" s="129"/>
      <c r="H72" s="129"/>
      <c r="I72" s="129"/>
      <c r="J72" s="129"/>
      <c r="K72" s="129"/>
      <c r="L72" s="130"/>
    </row>
    <row r="73" spans="1:12" s="24" customFormat="1" ht="17.100000000000001" customHeight="1">
      <c r="A73" s="41"/>
      <c r="B73" s="629" t="s">
        <v>241</v>
      </c>
      <c r="C73" s="533"/>
      <c r="D73" s="533"/>
      <c r="E73" s="533"/>
      <c r="F73" s="41"/>
      <c r="L73" s="131"/>
    </row>
    <row r="74" spans="1:12" s="24" customFormat="1" ht="17.100000000000001" customHeight="1">
      <c r="A74" s="41"/>
      <c r="B74" s="633" t="s">
        <v>278</v>
      </c>
      <c r="C74" s="623"/>
      <c r="D74" s="623"/>
      <c r="E74" s="623"/>
      <c r="F74" s="139"/>
      <c r="G74" s="132"/>
      <c r="H74" s="132"/>
      <c r="I74" s="132"/>
      <c r="J74" s="132"/>
      <c r="K74" s="132"/>
      <c r="L74" s="133"/>
    </row>
    <row r="75" spans="1:12" s="24" customFormat="1" ht="17.100000000000001" customHeight="1">
      <c r="A75" s="41"/>
      <c r="B75" s="533"/>
      <c r="C75" s="533"/>
      <c r="D75" s="533"/>
      <c r="E75" s="533"/>
      <c r="F75" s="41"/>
    </row>
    <row r="76" spans="1:12" s="24" customFormat="1" ht="17.100000000000001" customHeight="1">
      <c r="A76" s="41"/>
      <c r="B76" s="532" t="s">
        <v>415</v>
      </c>
      <c r="C76" s="532"/>
      <c r="D76" s="532"/>
      <c r="E76" s="532"/>
      <c r="F76" s="532"/>
      <c r="G76" s="532"/>
      <c r="H76" s="532"/>
      <c r="I76" s="532"/>
      <c r="J76" s="532"/>
      <c r="K76" s="532"/>
      <c r="L76" s="532"/>
    </row>
    <row r="77" spans="1:12" s="24" customFormat="1" ht="17.100000000000001" customHeight="1">
      <c r="A77" s="41"/>
      <c r="C77" s="532" t="s">
        <v>242</v>
      </c>
      <c r="D77" s="532"/>
      <c r="E77" s="532"/>
      <c r="F77" s="532"/>
      <c r="G77" s="532"/>
      <c r="H77" s="532"/>
      <c r="I77" s="532"/>
      <c r="J77" s="532"/>
      <c r="K77" s="532"/>
      <c r="L77" s="532"/>
    </row>
    <row r="78" spans="1:12" s="24" customFormat="1" ht="17.100000000000001" customHeight="1">
      <c r="A78" s="41"/>
      <c r="B78" s="620" t="s">
        <v>1212</v>
      </c>
      <c r="C78" s="620"/>
      <c r="D78" s="620"/>
      <c r="E78" s="620"/>
      <c r="F78" s="620"/>
      <c r="G78" s="620"/>
      <c r="H78" s="620"/>
      <c r="I78" s="620"/>
      <c r="J78" s="620"/>
      <c r="K78" s="620"/>
      <c r="L78" s="620"/>
    </row>
    <row r="79" spans="1:12" s="24" customFormat="1" ht="17.100000000000001" customHeight="1">
      <c r="A79" s="41"/>
      <c r="B79" s="627" t="s">
        <v>258</v>
      </c>
      <c r="C79" s="628"/>
      <c r="D79" s="129"/>
      <c r="E79" s="129"/>
      <c r="F79" s="129"/>
      <c r="G79" s="129"/>
      <c r="H79" s="129"/>
      <c r="I79" s="129"/>
      <c r="J79" s="129"/>
      <c r="K79" s="129"/>
      <c r="L79" s="130"/>
    </row>
    <row r="80" spans="1:12" s="24" customFormat="1" ht="17.100000000000001" customHeight="1">
      <c r="A80" s="41"/>
      <c r="B80" s="629" t="s">
        <v>241</v>
      </c>
      <c r="C80" s="533"/>
      <c r="D80" s="533"/>
      <c r="E80" s="533"/>
      <c r="F80" s="41"/>
      <c r="L80" s="131"/>
    </row>
    <row r="81" spans="1:12" s="24" customFormat="1" ht="17.100000000000001" customHeight="1">
      <c r="A81" s="41"/>
      <c r="B81" s="633" t="s">
        <v>279</v>
      </c>
      <c r="C81" s="623"/>
      <c r="D81" s="623"/>
      <c r="E81" s="623"/>
      <c r="F81" s="139"/>
      <c r="G81" s="132"/>
      <c r="H81" s="132"/>
      <c r="I81" s="132"/>
      <c r="J81" s="132"/>
      <c r="K81" s="132"/>
      <c r="L81" s="133"/>
    </row>
    <row r="82" spans="1:12" s="24" customFormat="1" ht="17.100000000000001" customHeight="1">
      <c r="A82" s="41"/>
      <c r="B82" s="533"/>
      <c r="C82" s="533"/>
      <c r="D82" s="533"/>
      <c r="E82" s="533"/>
      <c r="F82" s="41"/>
    </row>
    <row r="83" spans="1:12" s="24" customFormat="1" ht="17.100000000000001" customHeight="1">
      <c r="A83" s="41"/>
      <c r="B83" s="617" t="s">
        <v>1129</v>
      </c>
      <c r="C83" s="617"/>
      <c r="D83" s="617"/>
      <c r="E83" s="617"/>
      <c r="F83" s="617"/>
      <c r="G83" s="617"/>
      <c r="H83" s="617"/>
      <c r="I83" s="617"/>
      <c r="J83" s="617"/>
      <c r="K83" s="617"/>
      <c r="L83" s="617"/>
    </row>
    <row r="84" spans="1:12" s="24" customFormat="1" ht="17.100000000000001" customHeight="1">
      <c r="A84" s="41"/>
      <c r="B84" s="29">
        <v>1</v>
      </c>
      <c r="C84" s="532" t="s">
        <v>416</v>
      </c>
      <c r="D84" s="532"/>
      <c r="E84" s="532"/>
      <c r="F84" s="532"/>
      <c r="G84" s="532"/>
      <c r="H84" s="532"/>
      <c r="I84" s="532"/>
      <c r="J84" s="532"/>
      <c r="K84" s="532"/>
      <c r="L84" s="532"/>
    </row>
    <row r="85" spans="1:12" s="24" customFormat="1" ht="17.100000000000001" customHeight="1">
      <c r="A85" s="41"/>
      <c r="B85" s="29">
        <v>2</v>
      </c>
      <c r="C85" s="532" t="s">
        <v>417</v>
      </c>
      <c r="D85" s="532"/>
      <c r="E85" s="532"/>
      <c r="F85" s="532"/>
      <c r="G85" s="532"/>
      <c r="H85" s="532"/>
      <c r="I85" s="532"/>
      <c r="J85" s="532"/>
      <c r="K85" s="532"/>
      <c r="L85" s="532"/>
    </row>
    <row r="86" spans="1:12" s="24" customFormat="1" ht="17.100000000000001" customHeight="1">
      <c r="A86" s="41"/>
      <c r="B86" s="29">
        <v>3</v>
      </c>
      <c r="C86" s="532" t="s">
        <v>418</v>
      </c>
      <c r="D86" s="532"/>
      <c r="E86" s="532"/>
      <c r="F86" s="532"/>
      <c r="G86" s="532"/>
      <c r="H86" s="532"/>
      <c r="I86" s="532"/>
      <c r="J86" s="532"/>
      <c r="K86" s="532"/>
      <c r="L86" s="532"/>
    </row>
    <row r="87" spans="1:12" s="24" customFormat="1" ht="17.100000000000001" customHeight="1">
      <c r="A87" s="41"/>
      <c r="B87" s="29"/>
      <c r="C87" s="88"/>
      <c r="D87" s="88"/>
      <c r="E87" s="88"/>
      <c r="F87" s="88"/>
      <c r="G87" s="88"/>
      <c r="H87" s="88"/>
      <c r="I87" s="88"/>
      <c r="J87" s="88"/>
      <c r="K87" s="88"/>
      <c r="L87" s="88"/>
    </row>
    <row r="88" spans="1:12" s="24" customFormat="1" ht="17.100000000000001" customHeight="1">
      <c r="A88" s="41"/>
      <c r="B88" s="627" t="s">
        <v>258</v>
      </c>
      <c r="C88" s="628"/>
      <c r="D88" s="142"/>
      <c r="E88" s="129"/>
      <c r="F88" s="129"/>
      <c r="G88" s="129"/>
      <c r="H88" s="129"/>
      <c r="I88" s="129"/>
      <c r="J88" s="129"/>
      <c r="K88" s="129"/>
      <c r="L88" s="130"/>
    </row>
    <row r="89" spans="1:12" s="24" customFormat="1" ht="17.100000000000001" customHeight="1">
      <c r="A89" s="41"/>
      <c r="B89" s="629" t="s">
        <v>419</v>
      </c>
      <c r="C89" s="533"/>
      <c r="D89" s="533"/>
      <c r="E89" s="533"/>
      <c r="F89" s="533"/>
      <c r="G89" s="533"/>
      <c r="H89" s="533"/>
      <c r="I89" s="533"/>
      <c r="J89" s="533"/>
      <c r="K89" s="533"/>
      <c r="L89" s="622"/>
    </row>
    <row r="90" spans="1:12" s="24" customFormat="1" ht="17.100000000000001" customHeight="1">
      <c r="A90" s="41"/>
      <c r="B90" s="134" t="s">
        <v>420</v>
      </c>
      <c r="C90" s="532" t="s">
        <v>421</v>
      </c>
      <c r="D90" s="532"/>
      <c r="E90" s="532"/>
      <c r="F90" s="532"/>
      <c r="G90" s="532"/>
      <c r="H90" s="532"/>
      <c r="I90" s="532"/>
      <c r="J90" s="532"/>
      <c r="K90" s="532"/>
      <c r="L90" s="619"/>
    </row>
    <row r="91" spans="1:12" s="24" customFormat="1" ht="17.100000000000001" customHeight="1">
      <c r="A91" s="41"/>
      <c r="B91" s="134"/>
      <c r="C91" s="532" t="s">
        <v>422</v>
      </c>
      <c r="D91" s="532"/>
      <c r="E91" s="532"/>
      <c r="F91" s="532"/>
      <c r="G91" s="532"/>
      <c r="H91" s="532"/>
      <c r="I91" s="532"/>
      <c r="J91" s="532"/>
      <c r="K91" s="532"/>
      <c r="L91" s="619"/>
    </row>
    <row r="92" spans="1:12" s="24" customFormat="1" ht="17.100000000000001" customHeight="1">
      <c r="A92" s="41"/>
      <c r="B92" s="134" t="s">
        <v>423</v>
      </c>
      <c r="C92" s="532" t="s">
        <v>424</v>
      </c>
      <c r="D92" s="532"/>
      <c r="E92" s="532"/>
      <c r="F92" s="532"/>
      <c r="G92" s="532"/>
      <c r="H92" s="532"/>
      <c r="I92" s="532"/>
      <c r="J92" s="532"/>
      <c r="K92" s="532"/>
      <c r="L92" s="619"/>
    </row>
    <row r="93" spans="1:12" s="24" customFormat="1" ht="17.100000000000001" customHeight="1">
      <c r="A93" s="41"/>
      <c r="B93" s="137"/>
      <c r="C93" s="620" t="s">
        <v>425</v>
      </c>
      <c r="D93" s="620"/>
      <c r="E93" s="620"/>
      <c r="F93" s="620"/>
      <c r="G93" s="620"/>
      <c r="H93" s="620"/>
      <c r="I93" s="620"/>
      <c r="J93" s="620"/>
      <c r="K93" s="620"/>
      <c r="L93" s="621"/>
    </row>
    <row r="94" spans="1:12" s="24" customFormat="1" ht="17.100000000000001" customHeight="1">
      <c r="A94" s="41"/>
      <c r="C94" s="88"/>
      <c r="D94" s="88"/>
      <c r="E94" s="88"/>
      <c r="F94" s="88"/>
      <c r="G94" s="88"/>
      <c r="H94" s="88"/>
      <c r="I94" s="88"/>
      <c r="J94" s="88"/>
      <c r="K94" s="88"/>
      <c r="L94" s="88"/>
    </row>
    <row r="95" spans="1:12" s="24" customFormat="1" ht="17.100000000000001" customHeight="1">
      <c r="A95" s="41"/>
      <c r="B95" s="29" t="s">
        <v>752</v>
      </c>
      <c r="C95" s="534" t="s">
        <v>426</v>
      </c>
      <c r="D95" s="534"/>
      <c r="E95" s="534"/>
      <c r="F95" s="534"/>
      <c r="G95" s="534"/>
      <c r="H95" s="534"/>
      <c r="I95" s="534"/>
      <c r="J95" s="534"/>
      <c r="K95" s="534"/>
      <c r="L95" s="534"/>
    </row>
    <row r="96" spans="1:12" s="24" customFormat="1" ht="17.100000000000001" customHeight="1">
      <c r="A96" s="41"/>
      <c r="B96" s="29" t="s">
        <v>755</v>
      </c>
      <c r="C96" s="534" t="s">
        <v>427</v>
      </c>
      <c r="D96" s="534"/>
      <c r="E96" s="534"/>
      <c r="F96" s="534"/>
      <c r="G96" s="534"/>
      <c r="H96" s="534"/>
      <c r="I96" s="534"/>
      <c r="J96" s="534"/>
      <c r="K96" s="534"/>
      <c r="L96" s="534"/>
    </row>
    <row r="97" spans="1:12" s="24" customFormat="1" ht="17.100000000000001" customHeight="1">
      <c r="A97" s="41"/>
    </row>
    <row r="98" spans="1:12" s="24" customFormat="1" ht="17.100000000000001" customHeight="1">
      <c r="A98" s="41"/>
      <c r="B98" s="534" t="s">
        <v>243</v>
      </c>
      <c r="C98" s="534"/>
    </row>
    <row r="99" spans="1:12" s="24" customFormat="1" ht="17.100000000000001" customHeight="1">
      <c r="A99" s="41"/>
      <c r="C99" s="533" t="s">
        <v>244</v>
      </c>
      <c r="D99" s="533"/>
      <c r="E99" s="533"/>
      <c r="F99" s="533"/>
      <c r="G99" s="533"/>
      <c r="H99" s="533"/>
      <c r="I99" s="533"/>
      <c r="J99" s="533"/>
      <c r="K99" s="533"/>
      <c r="L99" s="533"/>
    </row>
    <row r="100" spans="1:12" s="24" customFormat="1" ht="17.100000000000001" customHeight="1">
      <c r="A100" s="41"/>
      <c r="C100" s="533" t="s">
        <v>245</v>
      </c>
      <c r="D100" s="533"/>
      <c r="E100" s="533"/>
      <c r="F100" s="533"/>
      <c r="G100" s="533"/>
      <c r="H100" s="533"/>
      <c r="I100" s="533"/>
      <c r="J100" s="533"/>
      <c r="K100" s="533"/>
      <c r="L100" s="533"/>
    </row>
    <row r="101" spans="1:12" s="24" customFormat="1" ht="17.100000000000001" customHeight="1">
      <c r="A101" s="41"/>
      <c r="B101" s="534" t="s">
        <v>246</v>
      </c>
      <c r="C101" s="534"/>
      <c r="D101" s="534"/>
      <c r="E101" s="534"/>
      <c r="F101" s="534"/>
      <c r="G101" s="534"/>
      <c r="H101" s="534"/>
      <c r="I101" s="534"/>
      <c r="J101" s="534"/>
      <c r="K101" s="534"/>
      <c r="L101" s="534"/>
    </row>
    <row r="102" spans="1:12" s="24" customFormat="1" ht="17.100000000000001" customHeight="1">
      <c r="A102" s="41"/>
      <c r="C102" s="534" t="s">
        <v>250</v>
      </c>
      <c r="D102" s="534"/>
      <c r="E102" s="534"/>
      <c r="F102" s="534"/>
      <c r="G102" s="534"/>
      <c r="H102" s="534"/>
      <c r="I102" s="534"/>
      <c r="J102" s="534"/>
      <c r="K102" s="534"/>
      <c r="L102" s="534"/>
    </row>
    <row r="103" spans="1:12" s="24" customFormat="1" ht="17.100000000000001" customHeight="1">
      <c r="A103" s="41"/>
      <c r="B103" s="534" t="s">
        <v>247</v>
      </c>
      <c r="C103" s="534"/>
      <c r="D103" s="534"/>
      <c r="E103" s="534"/>
      <c r="F103" s="534"/>
      <c r="G103" s="534"/>
      <c r="H103" s="534"/>
    </row>
    <row r="104" spans="1:12" s="24" customFormat="1" ht="17.100000000000001" customHeight="1">
      <c r="A104" s="41"/>
      <c r="C104" s="534" t="s">
        <v>248</v>
      </c>
      <c r="D104" s="534"/>
      <c r="E104" s="534"/>
      <c r="F104" s="534"/>
      <c r="G104" s="534"/>
      <c r="H104" s="534"/>
      <c r="I104" s="534"/>
      <c r="J104" s="534"/>
      <c r="K104" s="534"/>
      <c r="L104" s="534"/>
    </row>
    <row r="105" spans="1:12" s="24" customFormat="1" ht="17.100000000000001" customHeight="1">
      <c r="A105" s="41"/>
      <c r="B105" s="534" t="s">
        <v>249</v>
      </c>
      <c r="C105" s="534"/>
      <c r="D105" s="534"/>
      <c r="E105" s="534"/>
      <c r="F105" s="534"/>
      <c r="G105" s="534"/>
    </row>
    <row r="106" spans="1:12" s="24" customFormat="1" ht="17.100000000000001" customHeight="1">
      <c r="A106" s="41"/>
      <c r="C106" s="533" t="s">
        <v>253</v>
      </c>
      <c r="D106" s="533"/>
      <c r="E106" s="533"/>
      <c r="F106" s="533"/>
      <c r="G106" s="533"/>
      <c r="H106" s="533"/>
      <c r="I106" s="533"/>
      <c r="J106" s="533"/>
      <c r="K106" s="533"/>
      <c r="L106" s="533"/>
    </row>
    <row r="107" spans="1:12" s="24" customFormat="1" ht="17.100000000000001" customHeight="1">
      <c r="A107" s="41"/>
      <c r="C107" s="533" t="s">
        <v>254</v>
      </c>
      <c r="D107" s="533"/>
      <c r="E107" s="533"/>
      <c r="F107" s="533"/>
      <c r="G107" s="533"/>
      <c r="H107" s="533"/>
      <c r="I107" s="533"/>
      <c r="J107" s="533"/>
      <c r="K107" s="533"/>
      <c r="L107" s="533"/>
    </row>
    <row r="108" spans="1:12" s="24" customFormat="1" ht="17.100000000000001" customHeight="1">
      <c r="A108" s="41"/>
      <c r="C108" s="533" t="s">
        <v>255</v>
      </c>
      <c r="D108" s="533"/>
      <c r="E108" s="533"/>
      <c r="F108" s="533"/>
      <c r="G108" s="533"/>
      <c r="H108" s="533"/>
      <c r="I108" s="533"/>
      <c r="J108" s="533"/>
      <c r="K108" s="533"/>
      <c r="L108" s="533"/>
    </row>
    <row r="109" spans="1:12" s="24" customFormat="1" ht="17.100000000000001" customHeight="1">
      <c r="A109" s="41"/>
      <c r="C109" s="41"/>
      <c r="D109" s="41"/>
      <c r="E109" s="41"/>
      <c r="F109" s="41"/>
      <c r="G109" s="41"/>
      <c r="H109" s="41"/>
      <c r="I109" s="41"/>
      <c r="J109" s="41"/>
      <c r="K109" s="41"/>
      <c r="L109" s="41"/>
    </row>
    <row r="110" spans="1:12" s="24" customFormat="1" ht="17.100000000000001" customHeight="1">
      <c r="A110" s="41"/>
      <c r="B110" s="620" t="s">
        <v>256</v>
      </c>
      <c r="C110" s="620"/>
      <c r="D110" s="620"/>
      <c r="E110" s="620"/>
      <c r="F110" s="620"/>
      <c r="G110" s="620"/>
      <c r="H110" s="620"/>
      <c r="I110" s="620"/>
      <c r="J110" s="620"/>
      <c r="K110" s="620"/>
      <c r="L110" s="620"/>
    </row>
    <row r="111" spans="1:12" s="24" customFormat="1" ht="17.100000000000001" customHeight="1">
      <c r="A111" s="41"/>
      <c r="B111" s="88"/>
      <c r="C111" s="88"/>
      <c r="D111" s="88"/>
      <c r="E111" s="88"/>
      <c r="F111" s="88"/>
      <c r="G111" s="88"/>
      <c r="H111" s="88"/>
      <c r="I111" s="88"/>
      <c r="J111" s="88"/>
      <c r="K111" s="88"/>
      <c r="L111" s="88"/>
    </row>
    <row r="112" spans="1:12" s="24" customFormat="1" ht="17.100000000000001" customHeight="1">
      <c r="A112" s="41"/>
      <c r="B112" s="627" t="s">
        <v>258</v>
      </c>
      <c r="C112" s="628"/>
      <c r="D112" s="129"/>
      <c r="E112" s="129"/>
      <c r="F112" s="129"/>
      <c r="G112" s="129"/>
      <c r="H112" s="129"/>
      <c r="I112" s="129"/>
      <c r="J112" s="129"/>
      <c r="K112" s="129"/>
      <c r="L112" s="130"/>
    </row>
    <row r="113" spans="1:12" s="24" customFormat="1" ht="17.100000000000001" customHeight="1">
      <c r="A113" s="41"/>
      <c r="B113" s="633" t="s">
        <v>257</v>
      </c>
      <c r="C113" s="623"/>
      <c r="D113" s="623"/>
      <c r="E113" s="623"/>
      <c r="F113" s="623"/>
      <c r="G113" s="623"/>
      <c r="H113" s="623"/>
      <c r="I113" s="623"/>
      <c r="J113" s="623"/>
      <c r="K113" s="623"/>
      <c r="L113" s="624"/>
    </row>
    <row r="114" spans="1:12" s="24" customFormat="1" ht="17.100000000000001" customHeight="1">
      <c r="A114" s="41"/>
      <c r="B114" s="41"/>
      <c r="C114" s="41"/>
      <c r="D114" s="41"/>
      <c r="E114" s="41"/>
      <c r="F114" s="41"/>
      <c r="G114" s="41"/>
      <c r="H114" s="41"/>
      <c r="I114" s="41"/>
      <c r="J114" s="41"/>
      <c r="K114" s="41"/>
      <c r="L114" s="41"/>
    </row>
    <row r="115" spans="1:12" s="24" customFormat="1" ht="17.100000000000001" customHeight="1">
      <c r="A115" s="41"/>
      <c r="B115" s="620" t="s">
        <v>430</v>
      </c>
      <c r="C115" s="620"/>
      <c r="D115" s="620"/>
      <c r="E115" s="620"/>
      <c r="F115" s="620"/>
      <c r="G115" s="620"/>
      <c r="H115" s="620"/>
      <c r="I115" s="620"/>
      <c r="J115" s="620"/>
      <c r="K115" s="620"/>
      <c r="L115" s="620"/>
    </row>
    <row r="116" spans="1:12" s="24" customFormat="1" ht="17.100000000000001" customHeight="1">
      <c r="A116" s="41"/>
      <c r="B116" s="627" t="s">
        <v>258</v>
      </c>
      <c r="C116" s="628"/>
      <c r="D116" s="129"/>
      <c r="E116" s="129"/>
      <c r="F116" s="129"/>
      <c r="G116" s="129"/>
      <c r="H116" s="129"/>
      <c r="I116" s="129"/>
      <c r="J116" s="129"/>
      <c r="K116" s="129"/>
      <c r="L116" s="130"/>
    </row>
    <row r="117" spans="1:12" s="24" customFormat="1" ht="17.100000000000001" customHeight="1">
      <c r="A117" s="41"/>
      <c r="B117" s="134" t="s">
        <v>259</v>
      </c>
      <c r="C117" s="533" t="s">
        <v>431</v>
      </c>
      <c r="D117" s="533"/>
      <c r="E117" s="533"/>
      <c r="F117" s="533"/>
      <c r="G117" s="533"/>
      <c r="H117" s="533"/>
      <c r="I117" s="533"/>
      <c r="J117" s="533"/>
      <c r="K117" s="533"/>
      <c r="L117" s="622"/>
    </row>
    <row r="118" spans="1:12" s="24" customFormat="1" ht="17.100000000000001" customHeight="1">
      <c r="A118" s="41"/>
      <c r="B118" s="134" t="s">
        <v>87</v>
      </c>
      <c r="C118" s="533" t="s">
        <v>260</v>
      </c>
      <c r="D118" s="533"/>
      <c r="E118" s="533"/>
      <c r="F118" s="533"/>
      <c r="G118" s="533"/>
      <c r="H118" s="533"/>
      <c r="I118" s="533"/>
      <c r="J118" s="533"/>
      <c r="K118" s="533"/>
      <c r="L118" s="622"/>
    </row>
    <row r="119" spans="1:12" s="24" customFormat="1" ht="17.100000000000001" customHeight="1">
      <c r="A119" s="41"/>
      <c r="B119" s="135" t="s">
        <v>88</v>
      </c>
      <c r="C119" s="623" t="s">
        <v>261</v>
      </c>
      <c r="D119" s="623"/>
      <c r="E119" s="623"/>
      <c r="F119" s="623"/>
      <c r="G119" s="623"/>
      <c r="H119" s="623"/>
      <c r="I119" s="623"/>
      <c r="J119" s="623"/>
      <c r="K119" s="623"/>
      <c r="L119" s="624"/>
    </row>
    <row r="120" spans="1:12" s="24" customFormat="1" ht="17.100000000000001" customHeight="1">
      <c r="A120" s="41"/>
      <c r="B120" s="29" t="s">
        <v>216</v>
      </c>
      <c r="C120" s="651" t="s">
        <v>262</v>
      </c>
      <c r="D120" s="651"/>
      <c r="E120" s="651"/>
      <c r="F120" s="651"/>
      <c r="G120" s="651"/>
      <c r="H120" s="651"/>
      <c r="I120" s="651"/>
      <c r="J120" s="651"/>
      <c r="K120" s="651"/>
      <c r="L120" s="651"/>
    </row>
    <row r="121" spans="1:12" s="24" customFormat="1" ht="17.100000000000001" customHeight="1">
      <c r="A121" s="41"/>
    </row>
    <row r="122" spans="1:12" s="24" customFormat="1" ht="17.100000000000001" customHeight="1">
      <c r="A122" s="41"/>
      <c r="B122" s="532" t="s">
        <v>432</v>
      </c>
      <c r="C122" s="532"/>
      <c r="D122" s="532"/>
      <c r="E122" s="532"/>
      <c r="F122" s="532"/>
      <c r="G122" s="532"/>
      <c r="H122" s="532"/>
      <c r="I122" s="532"/>
      <c r="J122" s="532"/>
      <c r="K122" s="532"/>
      <c r="L122" s="532"/>
    </row>
    <row r="123" spans="1:12" s="24" customFormat="1" ht="17.100000000000001" customHeight="1">
      <c r="A123" s="41"/>
      <c r="B123" s="88"/>
      <c r="C123" s="88"/>
      <c r="D123" s="88"/>
      <c r="E123" s="88"/>
      <c r="F123" s="88"/>
      <c r="G123" s="88"/>
      <c r="H123" s="88"/>
      <c r="I123" s="88"/>
      <c r="J123" s="88"/>
      <c r="K123" s="88"/>
      <c r="L123" s="88"/>
    </row>
    <row r="124" spans="1:12" s="24" customFormat="1" ht="17.100000000000001" customHeight="1">
      <c r="A124" s="41"/>
      <c r="B124" s="627" t="s">
        <v>258</v>
      </c>
      <c r="C124" s="628"/>
      <c r="D124" s="129"/>
      <c r="E124" s="129"/>
      <c r="F124" s="129"/>
      <c r="G124" s="129"/>
      <c r="H124" s="129"/>
      <c r="I124" s="129"/>
      <c r="J124" s="129"/>
      <c r="K124" s="129"/>
      <c r="L124" s="130"/>
    </row>
    <row r="125" spans="1:12" s="24" customFormat="1" ht="17.100000000000001" customHeight="1">
      <c r="A125" s="41"/>
      <c r="B125" s="134" t="s">
        <v>263</v>
      </c>
      <c r="C125" s="533" t="s">
        <v>241</v>
      </c>
      <c r="D125" s="533"/>
      <c r="E125" s="533"/>
      <c r="F125" s="533"/>
      <c r="G125" s="533"/>
      <c r="H125" s="533"/>
      <c r="I125" s="533"/>
      <c r="J125" s="533"/>
      <c r="K125" s="533"/>
      <c r="L125" s="622"/>
    </row>
    <row r="126" spans="1:12" s="24" customFormat="1" ht="17.100000000000001" customHeight="1">
      <c r="A126" s="41"/>
      <c r="B126" s="134" t="s">
        <v>87</v>
      </c>
      <c r="C126" s="533" t="s">
        <v>264</v>
      </c>
      <c r="D126" s="533"/>
      <c r="E126" s="533"/>
      <c r="F126" s="533"/>
      <c r="G126" s="533"/>
      <c r="H126" s="533"/>
      <c r="I126" s="533"/>
      <c r="J126" s="533"/>
      <c r="K126" s="533"/>
      <c r="L126" s="622"/>
    </row>
    <row r="127" spans="1:12" s="24" customFormat="1" ht="17.100000000000001" customHeight="1">
      <c r="A127" s="41"/>
      <c r="B127" s="134"/>
      <c r="C127" s="533" t="s">
        <v>265</v>
      </c>
      <c r="D127" s="533"/>
      <c r="E127" s="533"/>
      <c r="F127" s="533"/>
      <c r="G127" s="533"/>
      <c r="H127" s="533"/>
      <c r="I127" s="533"/>
      <c r="J127" s="533"/>
      <c r="K127" s="533"/>
      <c r="L127" s="622"/>
    </row>
    <row r="128" spans="1:12" s="24" customFormat="1" ht="17.100000000000001" customHeight="1">
      <c r="A128" s="41"/>
      <c r="B128" s="135" t="s">
        <v>266</v>
      </c>
      <c r="C128" s="623" t="s">
        <v>452</v>
      </c>
      <c r="D128" s="623"/>
      <c r="E128" s="623"/>
      <c r="F128" s="623"/>
      <c r="G128" s="623"/>
      <c r="H128" s="623"/>
      <c r="I128" s="623"/>
      <c r="J128" s="623"/>
      <c r="K128" s="623"/>
      <c r="L128" s="624"/>
    </row>
    <row r="129" spans="1:21" s="24" customFormat="1" ht="17.100000000000001" customHeight="1">
      <c r="A129" s="41"/>
      <c r="B129" s="90"/>
      <c r="C129" s="41"/>
      <c r="D129" s="41"/>
      <c r="E129" s="41"/>
      <c r="F129" s="41"/>
      <c r="G129" s="41"/>
      <c r="H129" s="41"/>
      <c r="I129" s="41"/>
      <c r="J129" s="41"/>
      <c r="K129" s="41"/>
      <c r="L129" s="41"/>
    </row>
    <row r="130" spans="1:21" s="24" customFormat="1" ht="17.100000000000001" customHeight="1">
      <c r="A130" s="41"/>
      <c r="B130" s="29" t="s">
        <v>356</v>
      </c>
      <c r="C130" s="651" t="s">
        <v>267</v>
      </c>
      <c r="D130" s="651"/>
      <c r="E130" s="651"/>
      <c r="F130" s="651"/>
      <c r="G130" s="651"/>
      <c r="H130" s="651"/>
      <c r="I130" s="651"/>
      <c r="J130" s="651"/>
      <c r="K130" s="651"/>
      <c r="L130" s="651"/>
    </row>
    <row r="131" spans="1:21" s="24" customFormat="1" ht="17.100000000000001" customHeight="1">
      <c r="A131" s="41"/>
    </row>
    <row r="132" spans="1:21" s="24" customFormat="1" ht="17.100000000000001" customHeight="1">
      <c r="B132" s="617" t="s">
        <v>1130</v>
      </c>
      <c r="C132" s="617"/>
      <c r="D132" s="617"/>
      <c r="E132" s="617"/>
      <c r="F132" s="617"/>
      <c r="G132" s="617"/>
      <c r="H132" s="617"/>
      <c r="I132" s="617"/>
      <c r="J132" s="617"/>
      <c r="K132" s="617"/>
      <c r="L132" s="617"/>
    </row>
    <row r="133" spans="1:21" s="24" customFormat="1" ht="17.100000000000001" customHeight="1">
      <c r="B133" s="532" t="s">
        <v>433</v>
      </c>
      <c r="C133" s="532"/>
      <c r="D133" s="532"/>
      <c r="E133" s="532"/>
      <c r="F133" s="532"/>
      <c r="G133" s="532"/>
      <c r="H133" s="532"/>
      <c r="I133" s="532"/>
      <c r="J133" s="532"/>
      <c r="K133" s="532"/>
      <c r="L133" s="532"/>
    </row>
    <row r="134" spans="1:21" s="24" customFormat="1" ht="17.100000000000001" customHeight="1">
      <c r="A134" s="41"/>
    </row>
    <row r="135" spans="1:21" s="24" customFormat="1" ht="17.100000000000001" customHeight="1">
      <c r="A135" s="41"/>
      <c r="B135" s="627" t="s">
        <v>258</v>
      </c>
      <c r="C135" s="628"/>
      <c r="D135" s="129"/>
      <c r="E135" s="129"/>
      <c r="F135" s="129"/>
      <c r="G135" s="129"/>
      <c r="H135" s="129"/>
      <c r="I135" s="129"/>
      <c r="J135" s="129"/>
      <c r="K135" s="129"/>
      <c r="L135" s="130"/>
    </row>
    <row r="136" spans="1:21" s="24" customFormat="1" ht="17.100000000000001" customHeight="1">
      <c r="A136" s="41"/>
      <c r="B136" s="629" t="s">
        <v>434</v>
      </c>
      <c r="C136" s="533"/>
      <c r="D136" s="533"/>
      <c r="E136" s="533"/>
      <c r="F136" s="533"/>
      <c r="G136" s="533"/>
      <c r="H136" s="533"/>
      <c r="I136" s="533"/>
      <c r="J136" s="533"/>
      <c r="K136" s="533"/>
      <c r="L136" s="622"/>
    </row>
    <row r="137" spans="1:21" s="24" customFormat="1" ht="17.100000000000001" customHeight="1">
      <c r="A137" s="41"/>
      <c r="B137" s="143">
        <v>1</v>
      </c>
      <c r="C137" s="532" t="s">
        <v>435</v>
      </c>
      <c r="D137" s="532"/>
      <c r="E137" s="532"/>
      <c r="F137" s="532"/>
      <c r="G137" s="532"/>
      <c r="H137" s="532"/>
      <c r="I137" s="532"/>
      <c r="J137" s="532"/>
      <c r="K137" s="532"/>
      <c r="L137" s="619"/>
    </row>
    <row r="138" spans="1:21" s="24" customFormat="1" ht="17.100000000000001" customHeight="1">
      <c r="A138" s="41"/>
      <c r="B138" s="136"/>
      <c r="C138" s="90" t="s">
        <v>436</v>
      </c>
      <c r="D138" s="532" t="s">
        <v>241</v>
      </c>
      <c r="E138" s="532"/>
      <c r="F138" s="532"/>
      <c r="G138" s="532"/>
      <c r="H138" s="532"/>
      <c r="I138" s="532"/>
      <c r="J138" s="532"/>
      <c r="K138" s="532"/>
      <c r="L138" s="619"/>
    </row>
    <row r="139" spans="1:21" s="24" customFormat="1" ht="17.100000000000001" customHeight="1">
      <c r="A139" s="41"/>
      <c r="B139" s="136"/>
      <c r="C139" s="90" t="s">
        <v>311</v>
      </c>
      <c r="D139" s="532" t="s">
        <v>437</v>
      </c>
      <c r="E139" s="532"/>
      <c r="F139" s="532"/>
      <c r="G139" s="532"/>
      <c r="H139" s="532"/>
      <c r="I139" s="532"/>
      <c r="J139" s="532"/>
      <c r="K139" s="532"/>
      <c r="L139" s="619"/>
    </row>
    <row r="140" spans="1:21" s="24" customFormat="1" ht="17.100000000000001" customHeight="1">
      <c r="A140" s="41"/>
      <c r="B140" s="136"/>
      <c r="C140" s="90"/>
      <c r="D140" s="532" t="s">
        <v>438</v>
      </c>
      <c r="E140" s="532"/>
      <c r="F140" s="532"/>
      <c r="G140" s="532"/>
      <c r="H140" s="532"/>
      <c r="I140" s="532"/>
      <c r="J140" s="532"/>
      <c r="K140" s="532"/>
      <c r="L140" s="619"/>
      <c r="M140" s="533"/>
      <c r="N140" s="533"/>
      <c r="O140" s="533"/>
      <c r="P140" s="533"/>
      <c r="Q140" s="533"/>
      <c r="R140" s="533"/>
      <c r="S140" s="533"/>
      <c r="T140" s="533"/>
      <c r="U140" s="622"/>
    </row>
    <row r="141" spans="1:21" s="24" customFormat="1" ht="17.100000000000001" customHeight="1">
      <c r="A141" s="41"/>
      <c r="B141" s="136"/>
      <c r="C141" s="90" t="s">
        <v>333</v>
      </c>
      <c r="D141" s="532" t="s">
        <v>439</v>
      </c>
      <c r="E141" s="532"/>
      <c r="F141" s="532"/>
      <c r="G141" s="532"/>
      <c r="H141" s="532"/>
      <c r="I141" s="532"/>
      <c r="J141" s="532"/>
      <c r="K141" s="532"/>
      <c r="L141" s="619"/>
      <c r="M141" s="41"/>
      <c r="N141" s="41"/>
      <c r="O141" s="41"/>
      <c r="P141" s="41"/>
      <c r="Q141" s="41"/>
      <c r="R141" s="41"/>
      <c r="S141" s="41"/>
      <c r="T141" s="41"/>
      <c r="U141" s="140"/>
    </row>
    <row r="142" spans="1:21" s="24" customFormat="1" ht="17.100000000000001" customHeight="1">
      <c r="A142" s="41"/>
      <c r="B142" s="136"/>
      <c r="C142" s="90"/>
      <c r="D142" s="532" t="s">
        <v>440</v>
      </c>
      <c r="E142" s="532"/>
      <c r="F142" s="532"/>
      <c r="G142" s="532"/>
      <c r="H142" s="532"/>
      <c r="I142" s="532"/>
      <c r="J142" s="532"/>
      <c r="K142" s="532"/>
      <c r="L142" s="619"/>
      <c r="M142" s="41"/>
      <c r="N142" s="41"/>
      <c r="O142" s="41"/>
      <c r="P142" s="41"/>
      <c r="Q142" s="41"/>
      <c r="R142" s="41"/>
      <c r="S142" s="41"/>
      <c r="T142" s="41"/>
      <c r="U142" s="140"/>
    </row>
    <row r="143" spans="1:21" s="24" customFormat="1" ht="17.100000000000001" customHeight="1">
      <c r="A143" s="41"/>
      <c r="B143" s="136"/>
      <c r="C143" s="90"/>
      <c r="D143" s="88"/>
      <c r="E143" s="88"/>
      <c r="F143" s="88"/>
      <c r="G143" s="88"/>
      <c r="H143" s="88"/>
      <c r="I143" s="88"/>
      <c r="J143" s="88"/>
      <c r="K143" s="88"/>
      <c r="L143" s="157"/>
      <c r="M143" s="41"/>
      <c r="N143" s="41"/>
      <c r="O143" s="41"/>
      <c r="P143" s="41"/>
      <c r="Q143" s="41"/>
      <c r="R143" s="41"/>
      <c r="S143" s="41"/>
      <c r="T143" s="41"/>
      <c r="U143" s="140"/>
    </row>
    <row r="144" spans="1:21" s="24" customFormat="1" ht="17.100000000000001" customHeight="1">
      <c r="A144" s="41"/>
      <c r="B144" s="143">
        <v>2</v>
      </c>
      <c r="C144" s="618" t="s">
        <v>441</v>
      </c>
      <c r="D144" s="618"/>
      <c r="E144" s="618"/>
      <c r="F144" s="618"/>
      <c r="G144" s="618"/>
      <c r="H144" s="618"/>
      <c r="I144" s="618"/>
      <c r="J144" s="618"/>
      <c r="K144" s="618"/>
      <c r="L144" s="662"/>
      <c r="M144" s="41"/>
      <c r="N144" s="41"/>
      <c r="O144" s="41"/>
      <c r="P144" s="41"/>
      <c r="Q144" s="41"/>
      <c r="R144" s="41"/>
      <c r="S144" s="41"/>
      <c r="T144" s="41"/>
      <c r="U144" s="140"/>
    </row>
    <row r="145" spans="1:24" s="24" customFormat="1" ht="17.100000000000001" customHeight="1">
      <c r="A145" s="41"/>
      <c r="B145" s="143"/>
      <c r="C145" s="90" t="s">
        <v>282</v>
      </c>
      <c r="D145" s="618" t="s">
        <v>241</v>
      </c>
      <c r="E145" s="618"/>
      <c r="F145" s="618"/>
      <c r="G145" s="618"/>
      <c r="H145" s="618"/>
      <c r="I145" s="618"/>
      <c r="J145" s="618"/>
      <c r="K145" s="618"/>
      <c r="L145" s="662"/>
      <c r="M145" s="41"/>
      <c r="N145" s="41"/>
      <c r="O145" s="41"/>
      <c r="P145" s="41"/>
      <c r="Q145" s="41"/>
      <c r="R145" s="41"/>
      <c r="S145" s="41"/>
      <c r="T145" s="41"/>
      <c r="U145" s="140"/>
    </row>
    <row r="146" spans="1:24" s="24" customFormat="1" ht="17.100000000000001" customHeight="1">
      <c r="A146" s="41"/>
      <c r="B146" s="143"/>
      <c r="C146" s="90" t="s">
        <v>311</v>
      </c>
      <c r="D146" s="618" t="s">
        <v>443</v>
      </c>
      <c r="E146" s="618"/>
      <c r="F146" s="618"/>
      <c r="G146" s="618"/>
      <c r="H146" s="618"/>
      <c r="I146" s="618"/>
      <c r="J146" s="618"/>
      <c r="K146" s="618"/>
      <c r="L146" s="662"/>
      <c r="M146" s="41"/>
      <c r="N146" s="41"/>
      <c r="O146" s="41"/>
      <c r="P146" s="41"/>
      <c r="Q146" s="41"/>
      <c r="R146" s="41"/>
      <c r="S146" s="41"/>
      <c r="T146" s="41"/>
      <c r="U146" s="140"/>
    </row>
    <row r="147" spans="1:24" s="24" customFormat="1" ht="17.100000000000001" customHeight="1">
      <c r="A147" s="41"/>
      <c r="B147" s="143"/>
      <c r="C147" s="90"/>
      <c r="D147" s="618" t="s">
        <v>442</v>
      </c>
      <c r="E147" s="618"/>
      <c r="F147" s="618"/>
      <c r="G147" s="618"/>
      <c r="H147" s="618"/>
      <c r="I147" s="618"/>
      <c r="J147" s="618"/>
      <c r="K147" s="618"/>
      <c r="L147" s="662"/>
      <c r="M147" s="41"/>
      <c r="N147" s="41"/>
      <c r="O147" s="41"/>
      <c r="P147" s="41"/>
      <c r="Q147" s="41"/>
      <c r="R147" s="41"/>
      <c r="S147" s="41"/>
      <c r="T147" s="41"/>
      <c r="U147" s="140"/>
    </row>
    <row r="148" spans="1:24" s="24" customFormat="1" ht="17.100000000000001" customHeight="1">
      <c r="A148" s="41"/>
      <c r="B148" s="149"/>
      <c r="C148" s="148" t="s">
        <v>333</v>
      </c>
      <c r="D148" s="665" t="s">
        <v>444</v>
      </c>
      <c r="E148" s="665"/>
      <c r="F148" s="665"/>
      <c r="G148" s="665"/>
      <c r="H148" s="665"/>
      <c r="I148" s="665"/>
      <c r="J148" s="665"/>
      <c r="K148" s="665"/>
      <c r="L148" s="666"/>
      <c r="M148" s="41"/>
      <c r="N148" s="41"/>
      <c r="O148" s="41"/>
      <c r="P148" s="41"/>
      <c r="Q148" s="41"/>
      <c r="R148" s="41"/>
      <c r="S148" s="41"/>
      <c r="T148" s="41"/>
      <c r="U148" s="140"/>
    </row>
    <row r="149" spans="1:24" s="24" customFormat="1" ht="17.100000000000001" customHeight="1">
      <c r="A149" s="41"/>
      <c r="B149" s="136"/>
      <c r="C149" s="91"/>
      <c r="D149" s="618" t="s">
        <v>445</v>
      </c>
      <c r="E149" s="618"/>
      <c r="F149" s="618"/>
      <c r="G149" s="618"/>
      <c r="H149" s="618"/>
      <c r="I149" s="618"/>
      <c r="J149" s="618"/>
      <c r="K149" s="618"/>
      <c r="L149" s="662"/>
      <c r="M149" s="41"/>
      <c r="N149" s="41"/>
      <c r="O149" s="41"/>
      <c r="P149" s="41"/>
      <c r="Q149" s="41"/>
      <c r="R149" s="41"/>
      <c r="S149" s="41"/>
      <c r="T149" s="41"/>
      <c r="U149" s="140"/>
    </row>
    <row r="150" spans="1:24" s="24" customFormat="1" ht="17.100000000000001" customHeight="1">
      <c r="A150" s="41"/>
      <c r="B150" s="136"/>
      <c r="C150" s="90" t="s">
        <v>290</v>
      </c>
      <c r="D150" s="618" t="s">
        <v>446</v>
      </c>
      <c r="E150" s="618"/>
      <c r="F150" s="618"/>
      <c r="G150" s="618"/>
      <c r="H150" s="618"/>
      <c r="I150" s="618"/>
      <c r="J150" s="618"/>
      <c r="K150" s="618"/>
      <c r="L150" s="662"/>
      <c r="M150" s="41"/>
      <c r="N150" s="41"/>
      <c r="O150" s="41"/>
      <c r="P150" s="41"/>
      <c r="Q150" s="41"/>
      <c r="R150" s="41"/>
      <c r="S150" s="41"/>
      <c r="T150" s="41"/>
      <c r="U150" s="140"/>
    </row>
    <row r="151" spans="1:24" s="24" customFormat="1" ht="17.100000000000001" customHeight="1">
      <c r="A151" s="41"/>
      <c r="B151" s="137"/>
      <c r="C151" s="145"/>
      <c r="D151" s="663" t="s">
        <v>445</v>
      </c>
      <c r="E151" s="663"/>
      <c r="F151" s="663"/>
      <c r="G151" s="663"/>
      <c r="H151" s="663"/>
      <c r="I151" s="663"/>
      <c r="J151" s="663"/>
      <c r="K151" s="663"/>
      <c r="L151" s="664"/>
      <c r="M151" s="41"/>
      <c r="N151" s="41"/>
      <c r="O151" s="41"/>
      <c r="P151" s="41"/>
      <c r="Q151" s="41"/>
      <c r="R151" s="41"/>
      <c r="S151" s="41"/>
      <c r="T151" s="41"/>
      <c r="U151" s="140"/>
    </row>
    <row r="152" spans="1:24" s="24" customFormat="1" ht="17.100000000000001" customHeight="1">
      <c r="A152" s="41"/>
      <c r="C152" s="91"/>
      <c r="D152" s="144"/>
      <c r="E152" s="144"/>
      <c r="F152" s="144"/>
      <c r="G152" s="144"/>
      <c r="H152" s="144"/>
      <c r="I152" s="144"/>
      <c r="J152" s="144"/>
      <c r="K152" s="144"/>
      <c r="L152" s="144"/>
      <c r="M152" s="41"/>
      <c r="N152" s="41"/>
      <c r="O152" s="41"/>
      <c r="P152" s="41"/>
      <c r="Q152" s="41"/>
      <c r="R152" s="41"/>
      <c r="S152" s="41"/>
      <c r="T152" s="41"/>
      <c r="U152" s="140"/>
    </row>
    <row r="153" spans="1:24" s="24" customFormat="1" ht="17.100000000000001" customHeight="1">
      <c r="A153" s="41"/>
      <c r="B153" s="29" t="s">
        <v>447</v>
      </c>
      <c r="C153" s="29" t="s">
        <v>268</v>
      </c>
      <c r="D153" s="532" t="s">
        <v>270</v>
      </c>
      <c r="E153" s="532"/>
      <c r="F153" s="532"/>
      <c r="G153" s="532"/>
      <c r="H153" s="532"/>
      <c r="I153" s="532"/>
      <c r="J153" s="532"/>
      <c r="K153" s="532"/>
      <c r="L153" s="532"/>
      <c r="N153" s="41"/>
      <c r="O153" s="41"/>
      <c r="P153" s="41"/>
      <c r="Q153" s="41"/>
      <c r="R153" s="41"/>
      <c r="S153" s="41"/>
      <c r="T153" s="41"/>
      <c r="U153" s="140"/>
    </row>
    <row r="154" spans="1:24" s="24" customFormat="1" ht="17.100000000000001" customHeight="1">
      <c r="A154" s="41"/>
      <c r="C154" s="29" t="s">
        <v>269</v>
      </c>
      <c r="D154" s="532" t="s">
        <v>448</v>
      </c>
      <c r="E154" s="532"/>
      <c r="F154" s="532"/>
      <c r="G154" s="532"/>
      <c r="H154" s="532"/>
      <c r="I154" s="532"/>
      <c r="J154" s="532"/>
      <c r="K154" s="532"/>
      <c r="L154" s="532"/>
      <c r="N154" s="41"/>
      <c r="O154" s="41"/>
      <c r="P154" s="41"/>
      <c r="Q154" s="41"/>
      <c r="R154" s="41"/>
      <c r="S154" s="41"/>
      <c r="T154" s="41"/>
      <c r="U154" s="140"/>
    </row>
    <row r="155" spans="1:24" s="24" customFormat="1" ht="17.100000000000001" customHeight="1">
      <c r="A155" s="41"/>
      <c r="D155" s="532" t="s">
        <v>449</v>
      </c>
      <c r="E155" s="532"/>
      <c r="F155" s="532"/>
      <c r="G155" s="532"/>
      <c r="H155" s="532"/>
      <c r="I155" s="532"/>
      <c r="J155" s="532"/>
      <c r="K155" s="532"/>
      <c r="L155" s="532"/>
    </row>
    <row r="156" spans="1:24" s="24" customFormat="1" ht="17.100000000000001" customHeight="1">
      <c r="A156" s="41"/>
      <c r="B156" s="29" t="s">
        <v>450</v>
      </c>
      <c r="C156" s="661" t="s">
        <v>451</v>
      </c>
      <c r="D156" s="534"/>
      <c r="E156" s="534"/>
      <c r="F156" s="534"/>
      <c r="G156" s="534"/>
      <c r="H156" s="534"/>
      <c r="I156" s="534"/>
      <c r="J156" s="534"/>
      <c r="K156" s="534"/>
      <c r="L156" s="534"/>
    </row>
    <row r="157" spans="1:24" s="24" customFormat="1" ht="17.100000000000001" customHeight="1">
      <c r="A157" s="41"/>
      <c r="B157" s="29"/>
      <c r="C157" s="1"/>
    </row>
    <row r="158" spans="1:24" s="24" customFormat="1" ht="17.100000000000001" customHeight="1">
      <c r="A158" s="41"/>
      <c r="B158" s="617" t="s">
        <v>1131</v>
      </c>
      <c r="C158" s="617"/>
      <c r="D158" s="617"/>
      <c r="E158" s="617"/>
      <c r="F158" s="617"/>
      <c r="G158" s="617"/>
      <c r="H158" s="617"/>
      <c r="I158" s="617"/>
      <c r="J158" s="617"/>
      <c r="K158" s="617"/>
      <c r="L158" s="617"/>
    </row>
    <row r="159" spans="1:24" s="24" customFormat="1" ht="17.100000000000001" customHeight="1">
      <c r="B159" s="532" t="s">
        <v>1132</v>
      </c>
      <c r="C159" s="532"/>
      <c r="D159" s="532"/>
      <c r="E159" s="532"/>
      <c r="F159" s="532"/>
      <c r="G159" s="532"/>
      <c r="H159" s="532"/>
      <c r="I159" s="532"/>
      <c r="J159" s="532"/>
      <c r="K159" s="532"/>
      <c r="L159" s="532"/>
      <c r="M159" s="532"/>
      <c r="N159" s="532"/>
      <c r="O159" s="532"/>
      <c r="P159" s="532"/>
      <c r="Q159" s="532"/>
      <c r="R159" s="532"/>
      <c r="S159" s="532"/>
      <c r="T159" s="532"/>
      <c r="U159" s="532"/>
      <c r="V159" s="532"/>
      <c r="W159" s="532"/>
      <c r="X159" s="532"/>
    </row>
    <row r="160" spans="1:24" s="24" customFormat="1" ht="17.100000000000001" customHeight="1">
      <c r="A160" s="41"/>
      <c r="B160" s="551" t="s">
        <v>271</v>
      </c>
      <c r="C160" s="551"/>
      <c r="D160" s="533" t="s">
        <v>272</v>
      </c>
      <c r="E160" s="533"/>
      <c r="F160" s="533"/>
      <c r="G160" s="533"/>
      <c r="H160" s="533"/>
      <c r="I160" s="533"/>
      <c r="J160" s="533"/>
      <c r="K160" s="533"/>
      <c r="L160" s="533"/>
    </row>
    <row r="161" spans="1:12" s="24" customFormat="1" ht="17.100000000000001" customHeight="1">
      <c r="A161" s="41"/>
      <c r="C161" s="29" t="s">
        <v>273</v>
      </c>
      <c r="D161" s="126" t="s">
        <v>225</v>
      </c>
      <c r="E161" s="48" t="s">
        <v>206</v>
      </c>
      <c r="F161" s="48"/>
      <c r="G161" s="533" t="s">
        <v>277</v>
      </c>
      <c r="H161" s="533"/>
      <c r="I161" s="533"/>
      <c r="J161" s="533"/>
      <c r="K161" s="533"/>
      <c r="L161" s="533"/>
    </row>
    <row r="162" spans="1:12" s="24" customFormat="1" ht="17.100000000000001" customHeight="1">
      <c r="A162" s="41"/>
      <c r="E162" s="48" t="s">
        <v>214</v>
      </c>
      <c r="F162" s="48"/>
      <c r="G162" s="533" t="s">
        <v>274</v>
      </c>
      <c r="H162" s="533"/>
      <c r="I162" s="533"/>
      <c r="J162" s="533"/>
      <c r="K162" s="533"/>
      <c r="L162" s="533"/>
    </row>
    <row r="163" spans="1:12" s="24" customFormat="1" ht="17.100000000000001" customHeight="1">
      <c r="A163" s="41"/>
      <c r="G163" s="533" t="s">
        <v>275</v>
      </c>
      <c r="H163" s="533"/>
      <c r="I163" s="533"/>
      <c r="J163" s="533"/>
      <c r="K163" s="533"/>
      <c r="L163" s="533"/>
    </row>
    <row r="164" spans="1:12" s="24" customFormat="1" ht="17.100000000000001" customHeight="1">
      <c r="A164" s="41"/>
      <c r="E164" s="29" t="s">
        <v>216</v>
      </c>
      <c r="F164" s="29"/>
      <c r="G164" s="533" t="s">
        <v>276</v>
      </c>
      <c r="H164" s="533"/>
      <c r="I164" s="533"/>
      <c r="J164" s="533"/>
      <c r="K164" s="533"/>
      <c r="L164" s="533"/>
    </row>
    <row r="165" spans="1:12" s="24" customFormat="1" ht="17.100000000000001" customHeight="1">
      <c r="A165" s="41"/>
    </row>
    <row r="166" spans="1:12" s="24" customFormat="1" ht="17.100000000000001" customHeight="1">
      <c r="B166" s="649" t="s">
        <v>1133</v>
      </c>
      <c r="C166" s="649"/>
      <c r="D166" s="649"/>
      <c r="E166" s="649"/>
      <c r="F166" s="649"/>
      <c r="G166" s="649"/>
      <c r="H166" s="649"/>
      <c r="I166" s="649"/>
      <c r="J166" s="649"/>
      <c r="K166" s="649"/>
      <c r="L166" s="649"/>
    </row>
    <row r="167" spans="1:12" s="24" customFormat="1" ht="17.100000000000001" customHeight="1">
      <c r="A167" s="41"/>
      <c r="B167" s="638" t="s">
        <v>280</v>
      </c>
      <c r="C167" s="638"/>
      <c r="D167" s="638"/>
      <c r="E167" s="638"/>
      <c r="F167" s="638"/>
      <c r="G167" s="638"/>
      <c r="H167" s="638"/>
      <c r="I167" s="638"/>
      <c r="J167" s="638"/>
      <c r="K167" s="638"/>
      <c r="L167" s="638"/>
    </row>
    <row r="168" spans="1:12" s="24" customFormat="1" ht="17.100000000000001" customHeight="1">
      <c r="A168" s="41"/>
      <c r="B168" s="638" t="s">
        <v>281</v>
      </c>
      <c r="C168" s="638"/>
      <c r="D168" s="638"/>
      <c r="E168" s="638"/>
      <c r="F168" s="638"/>
      <c r="G168" s="638"/>
      <c r="H168" s="638"/>
      <c r="I168" s="638"/>
      <c r="J168" s="638"/>
      <c r="K168" s="638"/>
      <c r="L168" s="638"/>
    </row>
    <row r="169" spans="1:12" s="24" customFormat="1" ht="17.100000000000001" customHeight="1">
      <c r="A169" s="41"/>
      <c r="B169" s="90" t="s">
        <v>282</v>
      </c>
      <c r="C169" s="532" t="s">
        <v>283</v>
      </c>
      <c r="D169" s="532"/>
      <c r="E169" s="532"/>
      <c r="F169" s="532"/>
      <c r="G169" s="532"/>
      <c r="H169" s="532"/>
      <c r="I169" s="532"/>
      <c r="J169" s="532"/>
      <c r="K169" s="532"/>
      <c r="L169" s="532"/>
    </row>
    <row r="170" spans="1:12" s="24" customFormat="1" ht="17.100000000000001" customHeight="1">
      <c r="A170" s="41"/>
      <c r="B170" s="90"/>
      <c r="C170" s="532" t="s">
        <v>284</v>
      </c>
      <c r="D170" s="532"/>
      <c r="E170" s="532"/>
      <c r="F170" s="532"/>
      <c r="G170" s="532"/>
      <c r="H170" s="532"/>
      <c r="I170" s="532"/>
      <c r="J170" s="532"/>
      <c r="K170" s="532"/>
      <c r="L170" s="532"/>
    </row>
    <row r="171" spans="1:12" s="24" customFormat="1" ht="17.100000000000001" customHeight="1">
      <c r="A171" s="41"/>
      <c r="B171" s="90" t="s">
        <v>285</v>
      </c>
      <c r="C171" s="532" t="s">
        <v>286</v>
      </c>
      <c r="D171" s="532"/>
      <c r="E171" s="532"/>
      <c r="F171" s="532"/>
      <c r="G171" s="532"/>
      <c r="H171" s="532"/>
      <c r="I171" s="532"/>
      <c r="J171" s="532"/>
      <c r="K171" s="532"/>
      <c r="L171" s="532"/>
    </row>
    <row r="172" spans="1:12" s="24" customFormat="1" ht="17.100000000000001" customHeight="1">
      <c r="A172" s="41"/>
      <c r="B172" s="90" t="s">
        <v>287</v>
      </c>
      <c r="C172" s="532" t="s">
        <v>288</v>
      </c>
      <c r="D172" s="532"/>
      <c r="E172" s="532"/>
      <c r="F172" s="532"/>
      <c r="G172" s="532"/>
      <c r="H172" s="532"/>
      <c r="I172" s="532"/>
      <c r="J172" s="532"/>
      <c r="K172" s="532"/>
      <c r="L172" s="532"/>
    </row>
    <row r="173" spans="1:12" s="24" customFormat="1" ht="17.100000000000001" customHeight="1">
      <c r="A173" s="41"/>
      <c r="B173" s="90"/>
      <c r="C173" s="532" t="s">
        <v>289</v>
      </c>
      <c r="D173" s="532"/>
      <c r="E173" s="532"/>
      <c r="F173" s="532"/>
      <c r="G173" s="532"/>
      <c r="H173" s="532"/>
      <c r="I173" s="532"/>
      <c r="J173" s="532"/>
      <c r="K173" s="532"/>
      <c r="L173" s="532"/>
    </row>
    <row r="174" spans="1:12" s="24" customFormat="1" ht="17.100000000000001" customHeight="1">
      <c r="A174" s="41"/>
      <c r="B174" s="90" t="s">
        <v>290</v>
      </c>
      <c r="C174" s="532" t="s">
        <v>291</v>
      </c>
      <c r="D174" s="532"/>
      <c r="E174" s="532"/>
      <c r="F174" s="532"/>
      <c r="G174" s="532"/>
      <c r="H174" s="532"/>
      <c r="I174" s="532"/>
      <c r="J174" s="532"/>
      <c r="K174" s="532"/>
      <c r="L174" s="532"/>
    </row>
    <row r="175" spans="1:12" s="24" customFormat="1" ht="17.100000000000001" customHeight="1">
      <c r="A175" s="41"/>
      <c r="C175" s="532" t="s">
        <v>292</v>
      </c>
      <c r="D175" s="532"/>
      <c r="E175" s="532"/>
      <c r="F175" s="532"/>
      <c r="G175" s="532"/>
      <c r="H175" s="532"/>
      <c r="I175" s="532"/>
      <c r="J175" s="532"/>
      <c r="K175" s="532"/>
      <c r="L175" s="532"/>
    </row>
    <row r="176" spans="1:12" s="24" customFormat="1" ht="17.100000000000001" customHeight="1">
      <c r="A176" s="41"/>
      <c r="C176" s="532" t="s">
        <v>293</v>
      </c>
      <c r="D176" s="532"/>
      <c r="E176" s="532"/>
      <c r="F176" s="532"/>
      <c r="G176" s="532"/>
      <c r="H176" s="532"/>
      <c r="I176" s="532"/>
      <c r="J176" s="532"/>
      <c r="K176" s="532"/>
      <c r="L176" s="532"/>
    </row>
    <row r="177" spans="1:13" s="24" customFormat="1" ht="17.100000000000001" customHeight="1">
      <c r="A177" s="41"/>
      <c r="B177" s="90" t="s">
        <v>294</v>
      </c>
      <c r="C177" s="532" t="s">
        <v>295</v>
      </c>
      <c r="D177" s="532"/>
      <c r="E177" s="532"/>
      <c r="F177" s="532"/>
      <c r="G177" s="532"/>
      <c r="H177" s="532"/>
      <c r="I177" s="532"/>
      <c r="J177" s="532"/>
      <c r="K177" s="532"/>
      <c r="L177" s="532"/>
    </row>
    <row r="178" spans="1:13" s="24" customFormat="1" ht="17.100000000000001" customHeight="1">
      <c r="A178" s="41"/>
      <c r="B178" s="90"/>
      <c r="C178" s="532" t="s">
        <v>296</v>
      </c>
      <c r="D178" s="532"/>
      <c r="E178" s="532"/>
      <c r="F178" s="532"/>
      <c r="G178" s="532"/>
      <c r="H178" s="532"/>
      <c r="I178" s="532"/>
      <c r="J178" s="532"/>
      <c r="K178" s="532"/>
      <c r="L178" s="532"/>
    </row>
    <row r="179" spans="1:13" s="24" customFormat="1" ht="17.100000000000001" customHeight="1">
      <c r="A179" s="41"/>
      <c r="B179" s="90" t="s">
        <v>297</v>
      </c>
      <c r="C179" s="532" t="s">
        <v>298</v>
      </c>
      <c r="D179" s="532"/>
      <c r="E179" s="532"/>
      <c r="F179" s="532"/>
      <c r="G179" s="532"/>
      <c r="H179" s="532"/>
      <c r="I179" s="532"/>
      <c r="J179" s="532"/>
      <c r="K179" s="532"/>
      <c r="L179" s="532"/>
    </row>
    <row r="180" spans="1:13" s="24" customFormat="1" ht="17.100000000000001" customHeight="1">
      <c r="A180" s="41"/>
      <c r="C180" s="532" t="s">
        <v>299</v>
      </c>
      <c r="D180" s="532"/>
      <c r="E180" s="532"/>
      <c r="F180" s="532"/>
      <c r="G180" s="532"/>
      <c r="H180" s="532"/>
      <c r="I180" s="532"/>
      <c r="J180" s="532"/>
      <c r="K180" s="532"/>
      <c r="L180" s="532"/>
    </row>
    <row r="181" spans="1:13" s="24" customFormat="1" ht="17.100000000000001" customHeight="1">
      <c r="A181" s="41"/>
      <c r="C181" s="88"/>
      <c r="D181" s="88"/>
      <c r="E181" s="88"/>
      <c r="F181" s="88"/>
      <c r="G181" s="88"/>
      <c r="H181" s="88"/>
      <c r="I181" s="88"/>
      <c r="J181" s="88"/>
      <c r="K181" s="88"/>
      <c r="L181" s="88"/>
    </row>
    <row r="182" spans="1:13" s="24" customFormat="1" ht="17.100000000000001" customHeight="1">
      <c r="A182" s="617" t="s">
        <v>1493</v>
      </c>
      <c r="B182" s="617"/>
      <c r="C182" s="617"/>
      <c r="D182" s="617"/>
      <c r="E182" s="617"/>
      <c r="F182" s="617"/>
      <c r="G182" s="617"/>
      <c r="H182" s="617"/>
      <c r="I182" s="617"/>
      <c r="J182" s="617"/>
      <c r="K182" s="617"/>
      <c r="L182" s="617"/>
    </row>
    <row r="183" spans="1:13" s="24" customFormat="1" ht="17.100000000000001" customHeight="1">
      <c r="A183" s="41"/>
      <c r="B183" s="649" t="s">
        <v>1134</v>
      </c>
      <c r="C183" s="649"/>
      <c r="D183" s="649"/>
      <c r="E183" s="649"/>
      <c r="F183" s="649"/>
      <c r="G183" s="649"/>
      <c r="H183" s="649"/>
      <c r="I183" s="649"/>
      <c r="J183" s="649"/>
      <c r="K183" s="649"/>
      <c r="L183" s="649"/>
      <c r="M183" s="141"/>
    </row>
    <row r="184" spans="1:13" s="24" customFormat="1" ht="17.100000000000001" customHeight="1">
      <c r="A184" s="141"/>
      <c r="B184" s="29">
        <v>1</v>
      </c>
      <c r="C184" s="532" t="s">
        <v>453</v>
      </c>
      <c r="D184" s="532"/>
      <c r="E184" s="532"/>
      <c r="F184" s="532"/>
      <c r="G184" s="532"/>
      <c r="H184" s="532"/>
      <c r="I184" s="532"/>
      <c r="J184" s="532"/>
      <c r="K184" s="532"/>
      <c r="L184" s="532"/>
    </row>
    <row r="185" spans="1:13" s="24" customFormat="1" ht="17.100000000000001" customHeight="1">
      <c r="A185" s="141"/>
      <c r="B185" s="29"/>
      <c r="D185" s="532" t="s">
        <v>454</v>
      </c>
      <c r="E185" s="532"/>
      <c r="F185" s="532"/>
      <c r="G185" s="532"/>
      <c r="H185" s="532"/>
      <c r="I185" s="532"/>
      <c r="J185" s="532"/>
      <c r="K185" s="532"/>
      <c r="L185" s="532"/>
    </row>
    <row r="186" spans="1:13" s="24" customFormat="1" ht="17.100000000000001" customHeight="1">
      <c r="A186" s="141"/>
      <c r="B186" s="29">
        <v>2</v>
      </c>
      <c r="C186" s="532" t="s">
        <v>455</v>
      </c>
      <c r="D186" s="532"/>
      <c r="E186" s="532"/>
      <c r="F186" s="532"/>
      <c r="G186" s="532"/>
      <c r="H186" s="532"/>
      <c r="I186" s="532"/>
      <c r="J186" s="532"/>
      <c r="K186" s="532"/>
      <c r="L186" s="532"/>
    </row>
    <row r="187" spans="1:13" s="24" customFormat="1" ht="17.100000000000001" customHeight="1">
      <c r="A187" s="141"/>
      <c r="B187" s="29"/>
      <c r="C187" s="150" t="s">
        <v>356</v>
      </c>
      <c r="D187" s="652" t="s">
        <v>456</v>
      </c>
      <c r="E187" s="652"/>
      <c r="F187" s="652"/>
      <c r="G187" s="652"/>
      <c r="H187" s="652"/>
      <c r="I187" s="652"/>
      <c r="J187" s="652"/>
      <c r="K187" s="652"/>
      <c r="L187" s="652"/>
    </row>
    <row r="188" spans="1:13" s="24" customFormat="1" ht="17.100000000000001" customHeight="1">
      <c r="A188" s="141"/>
      <c r="B188" s="29">
        <v>3</v>
      </c>
      <c r="C188" s="532" t="s">
        <v>457</v>
      </c>
      <c r="D188" s="532"/>
      <c r="E188" s="532"/>
      <c r="F188" s="532"/>
      <c r="G188" s="532"/>
      <c r="H188" s="532"/>
      <c r="I188" s="532"/>
      <c r="J188" s="532"/>
      <c r="K188" s="532"/>
      <c r="L188" s="532"/>
    </row>
    <row r="189" spans="1:13" s="24" customFormat="1" ht="17.100000000000001" customHeight="1">
      <c r="A189" s="141"/>
      <c r="B189" s="29">
        <v>4</v>
      </c>
      <c r="C189" s="532" t="s">
        <v>458</v>
      </c>
      <c r="D189" s="532"/>
      <c r="E189" s="532"/>
      <c r="F189" s="532"/>
      <c r="G189" s="532"/>
      <c r="H189" s="532"/>
      <c r="I189" s="532"/>
      <c r="J189" s="532"/>
      <c r="K189" s="532"/>
      <c r="L189" s="532"/>
    </row>
    <row r="190" spans="1:13" s="24" customFormat="1" ht="17.100000000000001" customHeight="1">
      <c r="A190" s="141"/>
      <c r="B190" s="29"/>
      <c r="D190" s="532" t="s">
        <v>459</v>
      </c>
      <c r="E190" s="532"/>
      <c r="F190" s="532"/>
      <c r="G190" s="532"/>
      <c r="H190" s="532"/>
      <c r="I190" s="532"/>
      <c r="J190" s="532"/>
      <c r="K190" s="532"/>
      <c r="L190" s="532"/>
    </row>
    <row r="191" spans="1:13" s="24" customFormat="1" ht="17.100000000000001" customHeight="1">
      <c r="A191" s="141"/>
      <c r="B191" s="29"/>
      <c r="C191" s="29" t="s">
        <v>216</v>
      </c>
      <c r="D191" s="532" t="s">
        <v>460</v>
      </c>
      <c r="E191" s="532"/>
      <c r="F191" s="532"/>
      <c r="G191" s="532"/>
      <c r="H191" s="532"/>
      <c r="I191" s="532"/>
      <c r="J191" s="532"/>
      <c r="K191" s="532"/>
      <c r="L191" s="532"/>
    </row>
    <row r="192" spans="1:13" s="24" customFormat="1" ht="17.100000000000001" customHeight="1">
      <c r="B192" s="29"/>
    </row>
    <row r="193" spans="1:12" s="24" customFormat="1" ht="17.100000000000001" customHeight="1">
      <c r="A193" s="41"/>
      <c r="B193" s="649" t="s">
        <v>1135</v>
      </c>
      <c r="C193" s="649"/>
      <c r="D193" s="649"/>
      <c r="E193" s="649"/>
      <c r="F193" s="649"/>
      <c r="G193" s="649"/>
      <c r="H193" s="649"/>
      <c r="I193" s="649"/>
      <c r="J193" s="649"/>
      <c r="K193" s="649"/>
      <c r="L193" s="649"/>
    </row>
    <row r="194" spans="1:12" s="24" customFormat="1" ht="17.100000000000001" customHeight="1">
      <c r="A194" s="41"/>
      <c r="B194" s="29">
        <v>1</v>
      </c>
      <c r="C194" s="534" t="s">
        <v>461</v>
      </c>
      <c r="D194" s="534"/>
      <c r="E194" s="534"/>
      <c r="F194" s="534"/>
      <c r="G194" s="534"/>
      <c r="H194" s="534"/>
      <c r="I194" s="534"/>
      <c r="J194" s="534"/>
      <c r="K194" s="534"/>
      <c r="L194" s="534"/>
    </row>
    <row r="195" spans="1:12" s="24" customFormat="1" ht="17.100000000000001" customHeight="1">
      <c r="A195" s="41"/>
      <c r="B195" s="29"/>
      <c r="C195" s="534" t="s">
        <v>462</v>
      </c>
      <c r="D195" s="534"/>
      <c r="E195" s="534"/>
      <c r="F195" s="534"/>
      <c r="G195" s="534"/>
      <c r="H195" s="534"/>
      <c r="I195" s="534"/>
      <c r="J195" s="534"/>
      <c r="K195" s="534"/>
      <c r="L195" s="534"/>
    </row>
    <row r="196" spans="1:12" s="24" customFormat="1" ht="17.100000000000001" customHeight="1">
      <c r="A196" s="41"/>
      <c r="B196" s="29">
        <v>2</v>
      </c>
      <c r="C196" s="532" t="s">
        <v>463</v>
      </c>
      <c r="D196" s="532"/>
      <c r="E196" s="532"/>
      <c r="F196" s="532"/>
      <c r="G196" s="532"/>
      <c r="H196" s="532"/>
      <c r="I196" s="532"/>
      <c r="J196" s="532"/>
      <c r="K196" s="532"/>
      <c r="L196" s="532"/>
    </row>
    <row r="197" spans="1:12" s="24" customFormat="1" ht="17.100000000000001" customHeight="1">
      <c r="A197" s="41"/>
      <c r="C197" s="532" t="s">
        <v>464</v>
      </c>
      <c r="D197" s="532"/>
      <c r="E197" s="532"/>
      <c r="F197" s="532"/>
      <c r="G197" s="532"/>
      <c r="H197" s="532"/>
      <c r="I197" s="532"/>
      <c r="J197" s="532"/>
      <c r="K197" s="532"/>
      <c r="L197" s="532"/>
    </row>
    <row r="198" spans="1:12" s="24" customFormat="1" ht="17.100000000000001" customHeight="1">
      <c r="B198" s="617" t="s">
        <v>465</v>
      </c>
      <c r="C198" s="617"/>
      <c r="D198" s="617"/>
      <c r="E198" s="617"/>
      <c r="F198" s="617"/>
      <c r="G198" s="617"/>
      <c r="H198" s="617"/>
      <c r="I198" s="617"/>
      <c r="J198" s="617"/>
      <c r="K198" s="617"/>
    </row>
    <row r="199" spans="1:12" s="24" customFormat="1" ht="17.100000000000001" customHeight="1">
      <c r="A199" s="41"/>
      <c r="B199" s="533" t="s">
        <v>300</v>
      </c>
      <c r="C199" s="533"/>
      <c r="D199" s="533"/>
      <c r="E199" s="533"/>
      <c r="F199" s="533"/>
      <c r="G199" s="533"/>
      <c r="H199" s="533"/>
      <c r="I199" s="533"/>
      <c r="J199" s="533"/>
      <c r="K199" s="533"/>
      <c r="L199" s="533"/>
    </row>
    <row r="200" spans="1:12" s="24" customFormat="1" ht="17.100000000000001" customHeight="1">
      <c r="A200" s="41"/>
      <c r="C200" s="534" t="s">
        <v>301</v>
      </c>
      <c r="D200" s="534"/>
      <c r="E200" s="534"/>
      <c r="F200" s="534"/>
      <c r="G200" s="534"/>
      <c r="H200" s="534"/>
      <c r="I200" s="534"/>
      <c r="J200" s="534"/>
      <c r="K200" s="534"/>
      <c r="L200" s="534"/>
    </row>
    <row r="201" spans="1:12" s="24" customFormat="1" ht="17.100000000000001" customHeight="1">
      <c r="A201" s="41"/>
      <c r="C201" s="534" t="s">
        <v>302</v>
      </c>
      <c r="D201" s="534"/>
      <c r="E201" s="534"/>
      <c r="F201" s="534"/>
      <c r="G201" s="534"/>
      <c r="H201" s="534"/>
      <c r="I201" s="534"/>
      <c r="J201" s="534"/>
      <c r="K201" s="534"/>
      <c r="L201" s="534"/>
    </row>
    <row r="202" spans="1:12" s="24" customFormat="1" ht="17.100000000000001" customHeight="1">
      <c r="A202" s="41"/>
      <c r="C202" s="534" t="s">
        <v>303</v>
      </c>
      <c r="D202" s="534"/>
      <c r="E202" s="534"/>
      <c r="F202" s="534"/>
      <c r="G202" s="534"/>
      <c r="H202" s="534"/>
      <c r="I202" s="534"/>
      <c r="J202" s="534"/>
      <c r="K202" s="534"/>
      <c r="L202" s="534"/>
    </row>
    <row r="203" spans="1:12" s="24" customFormat="1" ht="17.100000000000001" customHeight="1">
      <c r="A203" s="41"/>
      <c r="C203" s="534" t="s">
        <v>304</v>
      </c>
      <c r="D203" s="534"/>
      <c r="E203" s="534"/>
      <c r="F203" s="534"/>
      <c r="G203" s="534"/>
      <c r="H203" s="534"/>
      <c r="I203" s="534"/>
      <c r="J203" s="534"/>
      <c r="K203" s="534"/>
      <c r="L203" s="534"/>
    </row>
    <row r="204" spans="1:12" s="24" customFormat="1" ht="17.100000000000001" customHeight="1">
      <c r="A204" s="41"/>
      <c r="C204" s="534" t="s">
        <v>305</v>
      </c>
      <c r="D204" s="534"/>
      <c r="E204" s="534"/>
      <c r="F204" s="534"/>
      <c r="G204" s="534"/>
      <c r="H204" s="534"/>
      <c r="I204" s="534"/>
      <c r="J204" s="534"/>
      <c r="K204" s="534"/>
      <c r="L204" s="534"/>
    </row>
    <row r="205" spans="1:12" s="24" customFormat="1" ht="17.100000000000001" customHeight="1">
      <c r="A205" s="41"/>
      <c r="C205" s="534" t="s">
        <v>306</v>
      </c>
      <c r="D205" s="534"/>
      <c r="E205" s="534"/>
      <c r="F205" s="534"/>
      <c r="G205" s="534"/>
      <c r="H205" s="534"/>
      <c r="I205" s="534"/>
      <c r="J205" s="534"/>
      <c r="K205" s="534"/>
      <c r="L205" s="534"/>
    </row>
    <row r="206" spans="1:12" s="24" customFormat="1" ht="17.100000000000001" customHeight="1">
      <c r="A206" s="41"/>
      <c r="C206" s="41"/>
      <c r="D206" s="41"/>
      <c r="E206" s="41"/>
      <c r="F206" s="41"/>
      <c r="G206" s="41"/>
      <c r="H206" s="41"/>
      <c r="I206" s="41"/>
      <c r="J206" s="41"/>
      <c r="K206" s="41"/>
      <c r="L206" s="41"/>
    </row>
    <row r="207" spans="1:12" s="24" customFormat="1" ht="17.100000000000001" customHeight="1">
      <c r="A207" s="41"/>
      <c r="B207" s="627" t="s">
        <v>258</v>
      </c>
      <c r="C207" s="628"/>
      <c r="D207" s="129"/>
      <c r="E207" s="129"/>
      <c r="F207" s="129"/>
      <c r="G207" s="129"/>
      <c r="H207" s="129"/>
      <c r="I207" s="129"/>
      <c r="J207" s="129"/>
      <c r="K207" s="129"/>
      <c r="L207" s="130"/>
    </row>
    <row r="208" spans="1:12" s="24" customFormat="1" ht="17.100000000000001" customHeight="1">
      <c r="A208" s="41"/>
      <c r="B208" s="134" t="s">
        <v>282</v>
      </c>
      <c r="C208" s="534" t="s">
        <v>307</v>
      </c>
      <c r="D208" s="534"/>
      <c r="E208" s="534"/>
      <c r="F208" s="534"/>
      <c r="G208" s="534"/>
      <c r="H208" s="534"/>
      <c r="I208" s="534"/>
      <c r="J208" s="534"/>
      <c r="K208" s="534"/>
      <c r="L208" s="655"/>
    </row>
    <row r="209" spans="1:13" s="24" customFormat="1" ht="17.100000000000001" customHeight="1">
      <c r="A209" s="41"/>
      <c r="B209" s="134" t="s">
        <v>311</v>
      </c>
      <c r="C209" s="534" t="s">
        <v>308</v>
      </c>
      <c r="D209" s="534"/>
      <c r="E209" s="534"/>
      <c r="F209" s="534"/>
      <c r="G209" s="534"/>
      <c r="H209" s="534"/>
      <c r="I209" s="534"/>
      <c r="J209" s="534"/>
      <c r="K209" s="534"/>
      <c r="L209" s="655"/>
    </row>
    <row r="210" spans="1:13" s="24" customFormat="1" ht="17.100000000000001" customHeight="1">
      <c r="A210" s="41"/>
      <c r="B210" s="134" t="s">
        <v>287</v>
      </c>
      <c r="C210" s="534" t="s">
        <v>309</v>
      </c>
      <c r="D210" s="534"/>
      <c r="E210" s="534"/>
      <c r="F210" s="534"/>
      <c r="G210" s="534"/>
      <c r="H210" s="534"/>
      <c r="I210" s="534"/>
      <c r="J210" s="534"/>
      <c r="K210" s="534"/>
      <c r="L210" s="655"/>
    </row>
    <row r="211" spans="1:13" s="24" customFormat="1" ht="17.100000000000001" customHeight="1">
      <c r="A211" s="41"/>
      <c r="B211" s="134" t="s">
        <v>312</v>
      </c>
      <c r="C211" s="534" t="s">
        <v>310</v>
      </c>
      <c r="D211" s="534"/>
      <c r="E211" s="534"/>
      <c r="F211" s="534"/>
      <c r="G211" s="534"/>
      <c r="H211" s="534"/>
      <c r="I211" s="534"/>
      <c r="J211" s="534"/>
      <c r="K211" s="534"/>
      <c r="L211" s="655"/>
    </row>
    <row r="212" spans="1:13" s="24" customFormat="1" ht="17.100000000000001" customHeight="1">
      <c r="A212" s="41"/>
      <c r="B212" s="147" t="s">
        <v>356</v>
      </c>
      <c r="C212" s="667" t="s">
        <v>603</v>
      </c>
      <c r="D212" s="667"/>
      <c r="E212" s="667"/>
      <c r="F212" s="667"/>
      <c r="G212" s="667"/>
      <c r="H212" s="667"/>
      <c r="I212" s="667"/>
      <c r="J212" s="667"/>
      <c r="K212" s="667"/>
      <c r="L212" s="668"/>
      <c r="M212" s="160"/>
    </row>
    <row r="213" spans="1:13" s="24" customFormat="1" ht="17.100000000000001" customHeight="1">
      <c r="A213" s="138"/>
      <c r="B213" s="533"/>
      <c r="C213" s="533"/>
      <c r="D213" s="533"/>
      <c r="E213" s="126"/>
      <c r="F213" s="533"/>
      <c r="G213" s="533"/>
      <c r="H213" s="533"/>
      <c r="I213" s="533"/>
      <c r="J213" s="533"/>
      <c r="K213" s="533"/>
      <c r="L213" s="533"/>
    </row>
    <row r="214" spans="1:13" s="24" customFormat="1" ht="17.100000000000001" customHeight="1">
      <c r="A214" s="41"/>
      <c r="B214" s="617" t="s">
        <v>1136</v>
      </c>
      <c r="C214" s="617"/>
      <c r="D214" s="617"/>
      <c r="E214" s="617"/>
      <c r="F214" s="617"/>
      <c r="G214" s="617"/>
      <c r="H214" s="617"/>
      <c r="I214" s="617"/>
      <c r="J214" s="617"/>
      <c r="K214" s="617"/>
      <c r="L214" s="617"/>
    </row>
    <row r="215" spans="1:13" s="24" customFormat="1" ht="17.100000000000001" customHeight="1">
      <c r="A215" s="41"/>
      <c r="B215" s="29">
        <v>1</v>
      </c>
      <c r="C215" s="532" t="s">
        <v>469</v>
      </c>
      <c r="D215" s="532"/>
      <c r="E215" s="532"/>
      <c r="F215" s="532"/>
      <c r="G215" s="532"/>
      <c r="H215" s="532"/>
      <c r="I215" s="532"/>
      <c r="J215" s="532"/>
      <c r="K215" s="532"/>
      <c r="L215" s="532"/>
    </row>
    <row r="216" spans="1:13" s="24" customFormat="1" ht="17.100000000000001" customHeight="1">
      <c r="A216" s="41"/>
      <c r="B216" s="29"/>
      <c r="C216" s="532" t="s">
        <v>471</v>
      </c>
      <c r="D216" s="532"/>
      <c r="E216" s="532"/>
      <c r="F216" s="532"/>
      <c r="G216" s="532"/>
      <c r="H216" s="532"/>
      <c r="I216" s="532"/>
      <c r="J216" s="532"/>
      <c r="K216" s="532"/>
      <c r="L216" s="532"/>
    </row>
    <row r="217" spans="1:13" s="24" customFormat="1" ht="17.100000000000001" customHeight="1">
      <c r="A217" s="41"/>
      <c r="B217" s="29">
        <v>2</v>
      </c>
      <c r="C217" s="532" t="s">
        <v>470</v>
      </c>
      <c r="D217" s="532"/>
      <c r="E217" s="532"/>
      <c r="F217" s="532"/>
      <c r="G217" s="532"/>
      <c r="H217" s="532"/>
      <c r="I217" s="532"/>
      <c r="J217" s="532"/>
      <c r="K217" s="532"/>
      <c r="L217" s="532"/>
    </row>
    <row r="218" spans="1:13" s="24" customFormat="1" ht="17.100000000000001" customHeight="1">
      <c r="A218" s="41"/>
      <c r="B218" s="29">
        <v>3</v>
      </c>
      <c r="C218" s="532" t="s">
        <v>472</v>
      </c>
      <c r="D218" s="532"/>
      <c r="E218" s="532"/>
      <c r="F218" s="532"/>
      <c r="G218" s="532"/>
      <c r="H218" s="532"/>
      <c r="I218" s="532"/>
      <c r="J218" s="532"/>
      <c r="K218" s="532"/>
      <c r="L218" s="532"/>
    </row>
    <row r="219" spans="1:13" s="24" customFormat="1" ht="17.100000000000001" customHeight="1">
      <c r="A219" s="41"/>
      <c r="B219" s="29"/>
      <c r="C219" s="532"/>
      <c r="D219" s="532"/>
      <c r="E219" s="532"/>
      <c r="F219" s="532"/>
      <c r="G219" s="532"/>
      <c r="H219" s="532"/>
      <c r="I219" s="532"/>
      <c r="J219" s="532"/>
      <c r="K219" s="532"/>
      <c r="L219" s="532"/>
    </row>
    <row r="220" spans="1:13" s="24" customFormat="1" ht="17.100000000000001" customHeight="1">
      <c r="A220" s="41"/>
      <c r="B220" s="627" t="s">
        <v>258</v>
      </c>
      <c r="C220" s="628"/>
      <c r="D220" s="129"/>
      <c r="E220" s="129"/>
      <c r="F220" s="129"/>
      <c r="G220" s="129"/>
      <c r="H220" s="129"/>
      <c r="I220" s="129"/>
      <c r="J220" s="129"/>
      <c r="K220" s="129"/>
      <c r="L220" s="130"/>
    </row>
    <row r="221" spans="1:13" s="24" customFormat="1" ht="17.100000000000001" customHeight="1">
      <c r="A221" s="41"/>
    </row>
    <row r="222" spans="1:13" s="24" customFormat="1" ht="17.100000000000001" customHeight="1">
      <c r="A222" s="41"/>
      <c r="B222" s="134" t="s">
        <v>282</v>
      </c>
      <c r="C222" s="533" t="s">
        <v>313</v>
      </c>
      <c r="D222" s="533"/>
      <c r="E222" s="533"/>
      <c r="F222" s="533"/>
      <c r="G222" s="533"/>
      <c r="H222" s="533"/>
      <c r="I222" s="533"/>
      <c r="J222" s="533"/>
      <c r="K222" s="533"/>
      <c r="L222" s="622"/>
    </row>
    <row r="223" spans="1:13" s="24" customFormat="1" ht="17.100000000000001" customHeight="1">
      <c r="A223" s="41"/>
      <c r="B223" s="134" t="s">
        <v>311</v>
      </c>
      <c r="C223" s="533" t="s">
        <v>314</v>
      </c>
      <c r="D223" s="533"/>
      <c r="E223" s="533"/>
      <c r="F223" s="533"/>
      <c r="G223" s="533"/>
      <c r="H223" s="533"/>
      <c r="I223" s="533"/>
      <c r="J223" s="533"/>
      <c r="K223" s="533"/>
      <c r="L223" s="622"/>
    </row>
    <row r="224" spans="1:13" s="24" customFormat="1" ht="17.100000000000001" customHeight="1">
      <c r="A224" s="41"/>
      <c r="B224" s="134" t="s">
        <v>287</v>
      </c>
      <c r="C224" s="533" t="s">
        <v>315</v>
      </c>
      <c r="D224" s="533"/>
      <c r="E224" s="533"/>
      <c r="F224" s="533"/>
      <c r="G224" s="533"/>
      <c r="H224" s="533"/>
      <c r="I224" s="533"/>
      <c r="J224" s="533"/>
      <c r="K224" s="533"/>
      <c r="L224" s="622"/>
    </row>
    <row r="225" spans="1:23" s="24" customFormat="1" ht="17.100000000000001" customHeight="1">
      <c r="A225" s="41"/>
      <c r="B225" s="135" t="s">
        <v>312</v>
      </c>
      <c r="C225" s="623" t="s">
        <v>316</v>
      </c>
      <c r="D225" s="623"/>
      <c r="E225" s="623"/>
      <c r="F225" s="623"/>
      <c r="G225" s="623"/>
      <c r="H225" s="623"/>
      <c r="I225" s="623"/>
      <c r="J225" s="623"/>
      <c r="K225" s="623"/>
      <c r="L225" s="624"/>
    </row>
    <row r="226" spans="1:23" s="24" customFormat="1" ht="17.100000000000001" customHeight="1">
      <c r="A226" s="41"/>
      <c r="B226" s="90"/>
      <c r="C226" s="41"/>
      <c r="D226" s="41"/>
      <c r="E226" s="41"/>
      <c r="F226" s="41"/>
      <c r="G226" s="41"/>
      <c r="H226" s="41"/>
      <c r="I226" s="41"/>
      <c r="J226" s="41"/>
      <c r="K226" s="41"/>
      <c r="L226" s="41"/>
    </row>
    <row r="227" spans="1:23" s="24" customFormat="1" ht="17.100000000000001" customHeight="1">
      <c r="B227" s="649" t="s">
        <v>317</v>
      </c>
      <c r="C227" s="649"/>
      <c r="D227" s="88"/>
      <c r="E227" s="88"/>
      <c r="F227" s="88"/>
      <c r="G227" s="88"/>
      <c r="H227" s="88"/>
      <c r="I227" s="88"/>
      <c r="J227" s="88"/>
      <c r="K227" s="88"/>
      <c r="L227" s="88"/>
    </row>
    <row r="228" spans="1:23" s="24" customFormat="1" ht="17.100000000000001" customHeight="1">
      <c r="A228" s="41"/>
      <c r="B228" s="29">
        <v>1</v>
      </c>
      <c r="C228" s="532" t="s">
        <v>473</v>
      </c>
      <c r="D228" s="532"/>
      <c r="E228" s="532"/>
      <c r="F228" s="532"/>
      <c r="G228" s="532"/>
      <c r="H228" s="532"/>
      <c r="I228" s="532"/>
      <c r="J228" s="532"/>
      <c r="K228" s="532"/>
      <c r="L228" s="532"/>
      <c r="M228" s="533"/>
      <c r="N228" s="533"/>
      <c r="O228" s="532"/>
      <c r="P228" s="532"/>
      <c r="Q228" s="532"/>
      <c r="R228" s="532"/>
      <c r="S228" s="532"/>
      <c r="T228" s="532"/>
      <c r="U228" s="532"/>
      <c r="V228" s="532"/>
      <c r="W228" s="532"/>
    </row>
    <row r="229" spans="1:23" s="24" customFormat="1" ht="17.100000000000001" customHeight="1">
      <c r="A229" s="41"/>
      <c r="B229" s="29">
        <v>2</v>
      </c>
      <c r="C229" s="532" t="s">
        <v>474</v>
      </c>
      <c r="D229" s="532"/>
      <c r="E229" s="532"/>
      <c r="F229" s="532"/>
      <c r="G229" s="532"/>
      <c r="H229" s="532"/>
      <c r="I229" s="532"/>
      <c r="J229" s="532"/>
      <c r="K229" s="532"/>
      <c r="L229" s="532"/>
      <c r="M229" s="533"/>
      <c r="N229" s="533"/>
    </row>
    <row r="230" spans="1:23" s="24" customFormat="1" ht="17.100000000000001" customHeight="1">
      <c r="A230" s="41"/>
      <c r="B230" s="29"/>
      <c r="D230" s="532" t="s">
        <v>475</v>
      </c>
      <c r="E230" s="532"/>
      <c r="F230" s="532"/>
      <c r="G230" s="532"/>
      <c r="H230" s="532"/>
      <c r="I230" s="532"/>
      <c r="J230" s="532"/>
      <c r="K230" s="532"/>
      <c r="L230" s="532"/>
    </row>
    <row r="231" spans="1:23" s="24" customFormat="1" ht="17.100000000000001" customHeight="1">
      <c r="A231" s="41"/>
      <c r="B231" s="29">
        <v>3</v>
      </c>
      <c r="C231" s="532" t="s">
        <v>476</v>
      </c>
      <c r="D231" s="532"/>
      <c r="E231" s="532"/>
      <c r="F231" s="532"/>
      <c r="G231" s="532"/>
      <c r="H231" s="532"/>
      <c r="I231" s="532"/>
      <c r="J231" s="532"/>
      <c r="K231" s="532"/>
      <c r="L231" s="532"/>
      <c r="O231" s="88"/>
      <c r="P231" s="88"/>
      <c r="Q231" s="88"/>
      <c r="R231" s="88"/>
      <c r="S231" s="88"/>
      <c r="T231" s="88"/>
      <c r="U231" s="88"/>
      <c r="V231" s="88"/>
      <c r="W231" s="88"/>
    </row>
    <row r="232" spans="1:23" s="24" customFormat="1" ht="17.100000000000001" customHeight="1">
      <c r="A232" s="41"/>
      <c r="B232" s="29"/>
      <c r="D232" s="532" t="s">
        <v>477</v>
      </c>
      <c r="E232" s="532"/>
      <c r="F232" s="532"/>
      <c r="G232" s="532"/>
      <c r="H232" s="532"/>
      <c r="I232" s="532"/>
      <c r="J232" s="532"/>
      <c r="K232" s="532"/>
      <c r="L232" s="532"/>
      <c r="O232" s="88"/>
      <c r="P232" s="88"/>
      <c r="Q232" s="88"/>
      <c r="R232" s="88"/>
      <c r="S232" s="88"/>
      <c r="T232" s="88"/>
      <c r="U232" s="88"/>
      <c r="V232" s="88"/>
      <c r="W232" s="88"/>
    </row>
    <row r="233" spans="1:23" s="24" customFormat="1" ht="17.100000000000001" customHeight="1">
      <c r="A233" s="41"/>
      <c r="B233" s="29"/>
      <c r="D233" s="88"/>
      <c r="E233" s="88"/>
      <c r="F233" s="88"/>
      <c r="G233" s="88"/>
      <c r="H233" s="88"/>
      <c r="I233" s="88"/>
      <c r="J233" s="88"/>
      <c r="K233" s="88"/>
      <c r="L233" s="88"/>
    </row>
    <row r="234" spans="1:23" s="24" customFormat="1" ht="17.100000000000001" customHeight="1">
      <c r="A234" s="41"/>
      <c r="B234" s="627" t="s">
        <v>258</v>
      </c>
      <c r="C234" s="628"/>
      <c r="D234" s="129"/>
      <c r="E234" s="129"/>
      <c r="F234" s="129"/>
      <c r="G234" s="129"/>
      <c r="H234" s="129"/>
      <c r="I234" s="129"/>
      <c r="J234" s="129"/>
      <c r="K234" s="129"/>
      <c r="L234" s="130"/>
    </row>
    <row r="235" spans="1:23" s="24" customFormat="1" ht="17.100000000000001" customHeight="1">
      <c r="A235" s="41"/>
      <c r="B235" s="629"/>
      <c r="C235" s="533"/>
      <c r="D235" s="533"/>
      <c r="E235" s="533"/>
      <c r="F235" s="533"/>
      <c r="G235" s="533"/>
      <c r="H235" s="533"/>
      <c r="I235" s="533"/>
      <c r="J235" s="533"/>
      <c r="K235" s="533"/>
      <c r="L235" s="622"/>
    </row>
    <row r="236" spans="1:23" s="24" customFormat="1" ht="17.100000000000001" customHeight="1">
      <c r="A236" s="41"/>
      <c r="B236" s="134" t="s">
        <v>282</v>
      </c>
      <c r="C236" s="533" t="s">
        <v>318</v>
      </c>
      <c r="D236" s="533"/>
      <c r="E236" s="533"/>
      <c r="F236" s="533"/>
      <c r="G236" s="533"/>
      <c r="H236" s="533"/>
      <c r="I236" s="533"/>
      <c r="J236" s="533"/>
      <c r="K236" s="533"/>
      <c r="L236" s="622"/>
    </row>
    <row r="237" spans="1:23" s="24" customFormat="1" ht="17.100000000000001" customHeight="1">
      <c r="A237" s="41"/>
      <c r="B237" s="134" t="s">
        <v>311</v>
      </c>
      <c r="C237" s="533" t="s">
        <v>314</v>
      </c>
      <c r="D237" s="533"/>
      <c r="E237" s="533"/>
      <c r="F237" s="533"/>
      <c r="G237" s="533"/>
      <c r="H237" s="533"/>
      <c r="I237" s="533"/>
      <c r="J237" s="533"/>
      <c r="K237" s="533"/>
      <c r="L237" s="622"/>
    </row>
    <row r="238" spans="1:23" s="24" customFormat="1" ht="17.100000000000001" customHeight="1">
      <c r="A238" s="41"/>
      <c r="B238" s="161" t="s">
        <v>319</v>
      </c>
      <c r="C238" s="533" t="s">
        <v>320</v>
      </c>
      <c r="D238" s="533"/>
      <c r="E238" s="533"/>
      <c r="F238" s="533"/>
      <c r="G238" s="533"/>
      <c r="H238" s="533"/>
      <c r="I238" s="533"/>
      <c r="J238" s="533"/>
      <c r="K238" s="533"/>
      <c r="L238" s="622"/>
    </row>
    <row r="239" spans="1:23" s="24" customFormat="1" ht="17.100000000000001" customHeight="1">
      <c r="A239" s="41"/>
      <c r="B239" s="136"/>
      <c r="C239" s="29" t="s">
        <v>321</v>
      </c>
      <c r="D239" s="532" t="s">
        <v>322</v>
      </c>
      <c r="E239" s="532"/>
      <c r="F239" s="532"/>
      <c r="G239" s="532"/>
      <c r="H239" s="532"/>
      <c r="I239" s="532"/>
      <c r="J239" s="532"/>
      <c r="K239" s="532"/>
      <c r="L239" s="619"/>
    </row>
    <row r="240" spans="1:23" s="24" customFormat="1" ht="17.100000000000001" customHeight="1">
      <c r="A240" s="41"/>
      <c r="B240" s="136"/>
      <c r="E240" s="653" t="s">
        <v>323</v>
      </c>
      <c r="F240" s="653"/>
      <c r="G240" s="653"/>
      <c r="H240" s="653"/>
      <c r="I240" s="653"/>
      <c r="J240" s="653"/>
      <c r="K240" s="653"/>
      <c r="L240" s="654"/>
    </row>
    <row r="241" spans="1:12" s="24" customFormat="1" ht="17.100000000000001" customHeight="1">
      <c r="A241" s="41"/>
      <c r="B241" s="136"/>
      <c r="C241" s="29" t="s">
        <v>324</v>
      </c>
      <c r="D241" s="532" t="s">
        <v>325</v>
      </c>
      <c r="E241" s="532"/>
      <c r="F241" s="532"/>
      <c r="G241" s="532"/>
      <c r="H241" s="532"/>
      <c r="I241" s="532"/>
      <c r="J241" s="532"/>
      <c r="K241" s="532"/>
      <c r="L241" s="619"/>
    </row>
    <row r="242" spans="1:12" s="24" customFormat="1" ht="17.100000000000001" customHeight="1">
      <c r="A242" s="41"/>
      <c r="B242" s="161" t="s">
        <v>326</v>
      </c>
      <c r="C242" s="533" t="s">
        <v>327</v>
      </c>
      <c r="D242" s="533"/>
      <c r="E242" s="533"/>
      <c r="F242" s="533"/>
      <c r="G242" s="533"/>
      <c r="H242" s="533"/>
      <c r="I242" s="533"/>
      <c r="J242" s="533"/>
      <c r="K242" s="533"/>
      <c r="L242" s="622"/>
    </row>
    <row r="243" spans="1:12" s="24" customFormat="1" ht="17.100000000000001" customHeight="1">
      <c r="A243" s="41"/>
      <c r="B243" s="136"/>
      <c r="C243" s="29" t="s">
        <v>321</v>
      </c>
      <c r="D243" s="532" t="s">
        <v>328</v>
      </c>
      <c r="E243" s="532"/>
      <c r="F243" s="532"/>
      <c r="G243" s="532"/>
      <c r="H243" s="532"/>
      <c r="I243" s="532"/>
      <c r="J243" s="532"/>
      <c r="K243" s="532"/>
      <c r="L243" s="619"/>
    </row>
    <row r="244" spans="1:12" s="24" customFormat="1" ht="17.100000000000001" customHeight="1">
      <c r="A244" s="41"/>
      <c r="B244" s="136"/>
      <c r="E244" s="532" t="s">
        <v>467</v>
      </c>
      <c r="F244" s="532"/>
      <c r="G244" s="532"/>
      <c r="H244" s="532"/>
      <c r="I244" s="532"/>
      <c r="J244" s="532"/>
      <c r="K244" s="532"/>
      <c r="L244" s="619"/>
    </row>
    <row r="245" spans="1:12" s="24" customFormat="1" ht="17.100000000000001" customHeight="1">
      <c r="A245" s="41"/>
      <c r="B245" s="136"/>
      <c r="C245" s="29" t="s">
        <v>329</v>
      </c>
      <c r="D245" s="532" t="s">
        <v>330</v>
      </c>
      <c r="E245" s="532"/>
      <c r="F245" s="532"/>
      <c r="G245" s="532"/>
      <c r="H245" s="532"/>
      <c r="I245" s="532"/>
      <c r="J245" s="532"/>
      <c r="K245" s="532"/>
      <c r="L245" s="619"/>
    </row>
    <row r="246" spans="1:12" s="24" customFormat="1" ht="17.100000000000001" customHeight="1">
      <c r="A246" s="41"/>
      <c r="B246" s="136"/>
      <c r="E246" s="532" t="s">
        <v>468</v>
      </c>
      <c r="F246" s="532"/>
      <c r="G246" s="532"/>
      <c r="H246" s="532"/>
      <c r="I246" s="532"/>
      <c r="J246" s="532"/>
      <c r="K246" s="532"/>
      <c r="L246" s="619"/>
    </row>
    <row r="247" spans="1:12" s="24" customFormat="1" ht="17.100000000000001" customHeight="1">
      <c r="A247" s="41"/>
      <c r="B247" s="137"/>
      <c r="C247" s="151" t="s">
        <v>331</v>
      </c>
      <c r="D247" s="620" t="s">
        <v>332</v>
      </c>
      <c r="E247" s="620"/>
      <c r="F247" s="620"/>
      <c r="G247" s="620"/>
      <c r="H247" s="620"/>
      <c r="I247" s="620"/>
      <c r="J247" s="620"/>
      <c r="K247" s="620"/>
      <c r="L247" s="621"/>
    </row>
    <row r="248" spans="1:12" s="24" customFormat="1" ht="17.100000000000001" customHeight="1">
      <c r="A248" s="41"/>
      <c r="B248" s="135" t="s">
        <v>333</v>
      </c>
      <c r="C248" s="623" t="s">
        <v>334</v>
      </c>
      <c r="D248" s="623"/>
      <c r="E248" s="623"/>
      <c r="F248" s="623"/>
      <c r="G248" s="623"/>
      <c r="H248" s="623"/>
      <c r="I248" s="623"/>
      <c r="J248" s="623"/>
      <c r="K248" s="623"/>
      <c r="L248" s="624"/>
    </row>
    <row r="249" spans="1:12" s="24" customFormat="1" ht="17.100000000000001" customHeight="1">
      <c r="A249" s="41"/>
    </row>
    <row r="250" spans="1:12" s="24" customFormat="1" ht="17.100000000000001" customHeight="1">
      <c r="A250" s="41"/>
      <c r="B250" s="29" t="s">
        <v>356</v>
      </c>
      <c r="C250" s="532" t="s">
        <v>478</v>
      </c>
      <c r="D250" s="532"/>
      <c r="E250" s="532"/>
      <c r="F250" s="532"/>
      <c r="G250" s="532"/>
      <c r="H250" s="532"/>
      <c r="I250" s="532"/>
      <c r="J250" s="532"/>
      <c r="K250" s="532"/>
      <c r="L250" s="532"/>
    </row>
    <row r="251" spans="1:12" s="24" customFormat="1" ht="17.100000000000001" customHeight="1">
      <c r="A251" s="41"/>
      <c r="C251" s="29" t="s">
        <v>321</v>
      </c>
      <c r="D251" s="532" t="s">
        <v>317</v>
      </c>
      <c r="E251" s="532"/>
      <c r="F251" s="29" t="s">
        <v>331</v>
      </c>
      <c r="G251" s="532" t="s">
        <v>338</v>
      </c>
      <c r="H251" s="532"/>
      <c r="J251" s="29" t="s">
        <v>466</v>
      </c>
      <c r="K251" s="532" t="s">
        <v>340</v>
      </c>
      <c r="L251" s="532"/>
    </row>
    <row r="252" spans="1:12" s="24" customFormat="1" ht="17.100000000000001" customHeight="1">
      <c r="A252" s="41"/>
      <c r="C252" s="29" t="s">
        <v>335</v>
      </c>
      <c r="D252" s="532" t="s">
        <v>337</v>
      </c>
      <c r="E252" s="532"/>
      <c r="F252" s="29" t="s">
        <v>336</v>
      </c>
      <c r="G252" s="532" t="s">
        <v>339</v>
      </c>
      <c r="H252" s="532"/>
    </row>
    <row r="253" spans="1:12" s="24" customFormat="1" ht="17.100000000000001" customHeight="1">
      <c r="B253" s="617" t="s">
        <v>1137</v>
      </c>
      <c r="C253" s="617"/>
      <c r="D253" s="617"/>
      <c r="E253" s="617"/>
      <c r="F253" s="617"/>
      <c r="G253" s="617"/>
      <c r="H253" s="617"/>
      <c r="I253" s="617"/>
      <c r="J253" s="617"/>
      <c r="K253" s="617"/>
      <c r="L253" s="617"/>
    </row>
    <row r="254" spans="1:12" s="24" customFormat="1" ht="17.100000000000001" customHeight="1">
      <c r="A254" s="41"/>
      <c r="B254" s="534" t="s">
        <v>341</v>
      </c>
      <c r="C254" s="534"/>
      <c r="D254" s="534"/>
      <c r="E254" s="534"/>
      <c r="F254" s="534"/>
      <c r="G254" s="534"/>
      <c r="H254" s="534"/>
      <c r="I254" s="534"/>
      <c r="J254" s="534"/>
      <c r="K254" s="534"/>
      <c r="L254" s="534"/>
    </row>
    <row r="255" spans="1:12" s="24" customFormat="1" ht="17.100000000000001" customHeight="1">
      <c r="A255" s="41"/>
      <c r="B255" s="534" t="s">
        <v>342</v>
      </c>
      <c r="C255" s="534"/>
      <c r="D255" s="534"/>
      <c r="E255" s="534"/>
      <c r="F255" s="534"/>
      <c r="G255" s="534"/>
      <c r="H255" s="534"/>
      <c r="I255" s="534"/>
      <c r="J255" s="534"/>
      <c r="K255" s="534"/>
      <c r="L255" s="534"/>
    </row>
    <row r="256" spans="1:12" s="24" customFormat="1" ht="17.100000000000001" customHeight="1">
      <c r="A256" s="41"/>
      <c r="B256" s="534" t="s">
        <v>479</v>
      </c>
      <c r="C256" s="534"/>
      <c r="D256" s="534"/>
      <c r="E256" s="534"/>
      <c r="F256" s="534"/>
      <c r="G256" s="534"/>
      <c r="H256" s="534"/>
      <c r="I256" s="534"/>
      <c r="J256" s="534"/>
      <c r="K256" s="534"/>
      <c r="L256" s="534"/>
    </row>
    <row r="257" spans="1:12" s="24" customFormat="1" ht="17.100000000000001" customHeight="1">
      <c r="A257" s="41"/>
      <c r="C257" s="533" t="s">
        <v>343</v>
      </c>
      <c r="D257" s="533"/>
      <c r="E257" s="533"/>
      <c r="F257" s="533"/>
      <c r="G257" s="533"/>
      <c r="H257" s="533"/>
      <c r="I257" s="533"/>
      <c r="J257" s="533"/>
      <c r="K257" s="533"/>
      <c r="L257" s="533"/>
    </row>
    <row r="258" spans="1:12" s="24" customFormat="1" ht="17.100000000000001" customHeight="1">
      <c r="A258" s="41"/>
      <c r="D258" s="534" t="s">
        <v>344</v>
      </c>
      <c r="E258" s="534"/>
      <c r="F258" s="534"/>
      <c r="G258" s="534"/>
      <c r="H258" s="534"/>
      <c r="I258" s="534"/>
      <c r="J258" s="534"/>
      <c r="K258" s="534"/>
      <c r="L258" s="534"/>
    </row>
    <row r="259" spans="1:12" s="24" customFormat="1" ht="17.100000000000001" customHeight="1">
      <c r="A259" s="41"/>
      <c r="C259" s="29" t="s">
        <v>345</v>
      </c>
      <c r="D259" s="532" t="s">
        <v>346</v>
      </c>
      <c r="E259" s="532"/>
      <c r="F259" s="532"/>
      <c r="G259" s="532"/>
      <c r="H259" s="532"/>
      <c r="I259" s="532"/>
      <c r="J259" s="532"/>
      <c r="K259" s="532"/>
      <c r="L259" s="532"/>
    </row>
    <row r="260" spans="1:12" s="24" customFormat="1" ht="17.100000000000001" customHeight="1">
      <c r="A260" s="41"/>
      <c r="C260" s="29" t="s">
        <v>345</v>
      </c>
      <c r="D260" s="532" t="s">
        <v>347</v>
      </c>
      <c r="E260" s="532"/>
      <c r="F260" s="532"/>
      <c r="G260" s="532"/>
      <c r="H260" s="532"/>
      <c r="I260" s="532"/>
      <c r="J260" s="532"/>
      <c r="K260" s="532"/>
      <c r="L260" s="532"/>
    </row>
    <row r="261" spans="1:12" s="24" customFormat="1" ht="17.100000000000001" customHeight="1">
      <c r="A261" s="41"/>
      <c r="C261" s="29" t="s">
        <v>345</v>
      </c>
      <c r="D261" s="532" t="s">
        <v>348</v>
      </c>
      <c r="E261" s="532"/>
      <c r="F261" s="532"/>
      <c r="G261" s="532"/>
      <c r="H261" s="532"/>
      <c r="I261" s="532"/>
      <c r="J261" s="532"/>
      <c r="K261" s="532"/>
      <c r="L261" s="532"/>
    </row>
    <row r="262" spans="1:12" s="24" customFormat="1" ht="17.100000000000001" customHeight="1">
      <c r="A262" s="41"/>
    </row>
    <row r="263" spans="1:12" s="24" customFormat="1" ht="17.100000000000001" customHeight="1">
      <c r="A263" s="41"/>
      <c r="B263" s="627" t="s">
        <v>258</v>
      </c>
      <c r="C263" s="628"/>
      <c r="D263" s="129"/>
      <c r="E263" s="129"/>
      <c r="F263" s="129"/>
      <c r="G263" s="129"/>
      <c r="H263" s="129"/>
      <c r="I263" s="129"/>
      <c r="J263" s="129"/>
      <c r="K263" s="129"/>
      <c r="L263" s="130"/>
    </row>
    <row r="264" spans="1:12" s="24" customFormat="1" ht="17.100000000000001" customHeight="1">
      <c r="A264" s="41"/>
      <c r="B264" s="134" t="s">
        <v>349</v>
      </c>
      <c r="C264" s="532" t="s">
        <v>350</v>
      </c>
      <c r="D264" s="532"/>
      <c r="E264" s="532"/>
      <c r="F264" s="532"/>
      <c r="G264" s="532"/>
      <c r="H264" s="532"/>
      <c r="I264" s="532"/>
      <c r="J264" s="532"/>
      <c r="K264" s="532"/>
      <c r="L264" s="619"/>
    </row>
    <row r="265" spans="1:12" s="24" customFormat="1" ht="17.100000000000001" customHeight="1">
      <c r="A265" s="41"/>
      <c r="B265" s="134"/>
      <c r="D265" s="532" t="s">
        <v>354</v>
      </c>
      <c r="E265" s="532"/>
      <c r="F265" s="532"/>
      <c r="G265" s="532"/>
      <c r="H265" s="532"/>
      <c r="I265" s="532"/>
      <c r="J265" s="532"/>
      <c r="K265" s="532"/>
      <c r="L265" s="619"/>
    </row>
    <row r="266" spans="1:12" s="24" customFormat="1" ht="17.100000000000001" customHeight="1">
      <c r="A266" s="41"/>
      <c r="B266" s="134"/>
      <c r="D266" s="532" t="s">
        <v>351</v>
      </c>
      <c r="E266" s="532"/>
      <c r="F266" s="532"/>
      <c r="G266" s="532"/>
      <c r="H266" s="532"/>
      <c r="I266" s="532"/>
      <c r="J266" s="532"/>
      <c r="K266" s="532"/>
      <c r="L266" s="619"/>
    </row>
    <row r="267" spans="1:12" s="24" customFormat="1" ht="17.100000000000001" customHeight="1">
      <c r="A267" s="41"/>
      <c r="B267" s="134" t="s">
        <v>285</v>
      </c>
      <c r="C267" s="532" t="s">
        <v>352</v>
      </c>
      <c r="D267" s="532"/>
      <c r="E267" s="532"/>
      <c r="F267" s="532"/>
      <c r="G267" s="532"/>
      <c r="H267" s="532"/>
      <c r="I267" s="532"/>
      <c r="J267" s="532"/>
      <c r="K267" s="532"/>
      <c r="L267" s="619"/>
    </row>
    <row r="268" spans="1:12" s="24" customFormat="1" ht="17.100000000000001" customHeight="1">
      <c r="A268" s="41"/>
      <c r="B268" s="136"/>
      <c r="D268" s="532" t="s">
        <v>355</v>
      </c>
      <c r="E268" s="532"/>
      <c r="F268" s="532"/>
      <c r="G268" s="532"/>
      <c r="H268" s="532"/>
      <c r="I268" s="532"/>
      <c r="J268" s="532"/>
      <c r="K268" s="532"/>
      <c r="L268" s="619"/>
    </row>
    <row r="269" spans="1:12" s="24" customFormat="1" ht="17.100000000000001" customHeight="1">
      <c r="A269" s="41"/>
      <c r="B269" s="134" t="s">
        <v>333</v>
      </c>
      <c r="C269" s="532" t="s">
        <v>353</v>
      </c>
      <c r="D269" s="532"/>
      <c r="E269" s="532"/>
      <c r="F269" s="532"/>
      <c r="G269" s="532"/>
      <c r="H269" s="532"/>
      <c r="I269" s="532"/>
      <c r="J269" s="532"/>
      <c r="K269" s="532"/>
      <c r="L269" s="619"/>
    </row>
    <row r="270" spans="1:12" s="24" customFormat="1" ht="17.100000000000001" customHeight="1">
      <c r="A270" s="41"/>
      <c r="B270" s="137"/>
      <c r="C270" s="132"/>
      <c r="D270" s="620" t="s">
        <v>355</v>
      </c>
      <c r="E270" s="620"/>
      <c r="F270" s="620"/>
      <c r="G270" s="620"/>
      <c r="H270" s="620"/>
      <c r="I270" s="620"/>
      <c r="J270" s="620"/>
      <c r="K270" s="620"/>
      <c r="L270" s="621"/>
    </row>
    <row r="271" spans="1:12" s="24" customFormat="1" ht="17.100000000000001" customHeight="1">
      <c r="A271" s="41"/>
      <c r="B271" s="29" t="s">
        <v>356</v>
      </c>
      <c r="C271" s="625" t="s">
        <v>357</v>
      </c>
      <c r="D271" s="625"/>
      <c r="E271" s="625"/>
      <c r="F271" s="625"/>
      <c r="G271" s="625"/>
      <c r="H271" s="625"/>
      <c r="I271" s="625"/>
      <c r="J271" s="625"/>
      <c r="K271" s="625"/>
      <c r="L271" s="625"/>
    </row>
    <row r="272" spans="1:12" s="24" customFormat="1" ht="17.100000000000001" customHeight="1">
      <c r="A272" s="41"/>
      <c r="C272" s="532" t="s">
        <v>358</v>
      </c>
      <c r="D272" s="532"/>
      <c r="E272" s="532"/>
      <c r="F272" s="532"/>
      <c r="G272" s="532"/>
      <c r="H272" s="532"/>
      <c r="I272" s="532"/>
      <c r="J272" s="532"/>
      <c r="K272" s="532"/>
      <c r="L272" s="532"/>
    </row>
    <row r="273" spans="1:24" s="24" customFormat="1" ht="17.100000000000001" customHeight="1">
      <c r="B273" s="617" t="s">
        <v>1138</v>
      </c>
      <c r="C273" s="617"/>
      <c r="D273" s="617"/>
      <c r="E273" s="617"/>
      <c r="F273" s="617"/>
      <c r="G273" s="617"/>
      <c r="H273" s="617"/>
      <c r="I273" s="617"/>
      <c r="J273" s="617"/>
      <c r="K273" s="617"/>
      <c r="L273" s="617"/>
      <c r="M273" s="141"/>
      <c r="N273" s="141"/>
      <c r="O273" s="141"/>
      <c r="P273" s="141"/>
      <c r="Q273" s="141"/>
      <c r="R273" s="141"/>
      <c r="S273" s="141"/>
      <c r="T273" s="141"/>
      <c r="U273" s="141"/>
      <c r="V273" s="141"/>
      <c r="W273" s="141"/>
      <c r="X273" s="141"/>
    </row>
    <row r="274" spans="1:24" s="24" customFormat="1" ht="17.100000000000001" customHeight="1">
      <c r="A274" s="41"/>
      <c r="B274" s="29">
        <v>1</v>
      </c>
      <c r="C274" s="532" t="s">
        <v>359</v>
      </c>
      <c r="D274" s="532"/>
      <c r="E274" s="532"/>
      <c r="F274" s="532"/>
      <c r="G274" s="532"/>
      <c r="H274" s="532"/>
      <c r="I274" s="532"/>
      <c r="J274" s="532"/>
      <c r="K274" s="532"/>
      <c r="L274" s="532"/>
    </row>
    <row r="275" spans="1:24" s="24" customFormat="1" ht="17.100000000000001" customHeight="1">
      <c r="A275" s="41"/>
      <c r="B275" s="29">
        <v>2</v>
      </c>
      <c r="C275" s="532" t="s">
        <v>360</v>
      </c>
      <c r="D275" s="532"/>
      <c r="E275" s="532"/>
      <c r="F275" s="532"/>
      <c r="G275" s="532"/>
      <c r="H275" s="532"/>
      <c r="I275" s="532"/>
      <c r="J275" s="532"/>
      <c r="K275" s="532"/>
      <c r="L275" s="532"/>
    </row>
    <row r="276" spans="1:24" s="24" customFormat="1" ht="17.100000000000001" customHeight="1">
      <c r="A276" s="41"/>
      <c r="B276" s="29"/>
      <c r="D276" s="532" t="s">
        <v>361</v>
      </c>
      <c r="E276" s="532"/>
      <c r="F276" s="532"/>
      <c r="G276" s="532"/>
      <c r="H276" s="532"/>
      <c r="I276" s="532"/>
      <c r="J276" s="532"/>
      <c r="K276" s="532"/>
      <c r="L276" s="532"/>
    </row>
    <row r="277" spans="1:24" s="24" customFormat="1" ht="17.100000000000001" customHeight="1">
      <c r="A277" s="41"/>
      <c r="B277" s="29">
        <v>3</v>
      </c>
      <c r="C277" s="532" t="s">
        <v>362</v>
      </c>
      <c r="D277" s="532"/>
      <c r="E277" s="532"/>
      <c r="F277" s="532"/>
      <c r="G277" s="532"/>
      <c r="H277" s="532"/>
      <c r="I277" s="532"/>
      <c r="J277" s="532"/>
      <c r="K277" s="532"/>
      <c r="L277" s="532"/>
    </row>
    <row r="278" spans="1:24" s="24" customFormat="1" ht="17.100000000000001" customHeight="1">
      <c r="A278" s="41"/>
      <c r="B278" s="29"/>
      <c r="C278" s="88"/>
      <c r="D278" s="88"/>
      <c r="E278" s="88"/>
      <c r="F278" s="88"/>
      <c r="G278" s="88"/>
      <c r="H278" s="88"/>
      <c r="I278" s="88"/>
      <c r="J278" s="88"/>
      <c r="K278" s="88"/>
      <c r="L278" s="88"/>
    </row>
    <row r="279" spans="1:24" s="24" customFormat="1" ht="17.100000000000001" customHeight="1">
      <c r="B279" s="617" t="s">
        <v>1139</v>
      </c>
      <c r="C279" s="617"/>
      <c r="D279" s="617"/>
      <c r="E279" s="617"/>
      <c r="F279" s="617"/>
      <c r="G279" s="617"/>
      <c r="H279" s="617"/>
      <c r="I279" s="617"/>
      <c r="J279" s="617"/>
      <c r="K279" s="617"/>
      <c r="L279" s="617"/>
      <c r="M279" s="141"/>
      <c r="N279" s="141"/>
      <c r="O279" s="141"/>
      <c r="P279" s="141"/>
      <c r="Q279" s="141"/>
      <c r="R279" s="141"/>
      <c r="S279" s="141"/>
      <c r="T279" s="141"/>
      <c r="U279" s="141"/>
      <c r="V279" s="141"/>
      <c r="W279" s="141"/>
      <c r="X279" s="141"/>
    </row>
    <row r="280" spans="1:24" s="24" customFormat="1" ht="17.100000000000001" customHeight="1">
      <c r="A280" s="41"/>
      <c r="B280" s="533" t="s">
        <v>363</v>
      </c>
      <c r="C280" s="533"/>
      <c r="D280" s="533"/>
      <c r="E280" s="533"/>
      <c r="F280" s="533"/>
      <c r="G280" s="533"/>
      <c r="H280" s="533"/>
      <c r="I280" s="533"/>
      <c r="J280" s="533"/>
      <c r="K280" s="533"/>
      <c r="L280" s="533"/>
    </row>
    <row r="281" spans="1:24" s="24" customFormat="1" ht="17.100000000000001" customHeight="1">
      <c r="A281" s="41"/>
      <c r="C281" s="532" t="s">
        <v>364</v>
      </c>
      <c r="D281" s="532"/>
      <c r="E281" s="532"/>
      <c r="F281" s="532"/>
      <c r="G281" s="532"/>
      <c r="H281" s="532"/>
      <c r="I281" s="532"/>
      <c r="J281" s="532"/>
      <c r="K281" s="532"/>
      <c r="L281" s="532"/>
    </row>
    <row r="282" spans="1:24" s="24" customFormat="1" ht="17.100000000000001" customHeight="1">
      <c r="A282" s="41"/>
      <c r="B282" s="90" t="s">
        <v>282</v>
      </c>
      <c r="C282" s="532" t="s">
        <v>365</v>
      </c>
      <c r="D282" s="532"/>
      <c r="E282" s="532"/>
      <c r="F282" s="532"/>
      <c r="G282" s="532"/>
      <c r="H282" s="532"/>
      <c r="I282" s="532"/>
      <c r="J282" s="532"/>
      <c r="K282" s="532"/>
      <c r="L282" s="532"/>
    </row>
    <row r="283" spans="1:24" s="24" customFormat="1" ht="17.100000000000001" customHeight="1">
      <c r="A283" s="41"/>
      <c r="B283" s="90" t="s">
        <v>366</v>
      </c>
      <c r="C283" s="532" t="s">
        <v>368</v>
      </c>
      <c r="D283" s="532"/>
      <c r="E283" s="532"/>
      <c r="F283" s="532"/>
      <c r="G283" s="532"/>
      <c r="H283" s="532"/>
      <c r="I283" s="532"/>
      <c r="J283" s="532"/>
      <c r="K283" s="532"/>
      <c r="L283" s="532"/>
    </row>
    <row r="284" spans="1:24" s="24" customFormat="1" ht="17.100000000000001" customHeight="1">
      <c r="A284" s="41"/>
      <c r="B284" s="90" t="s">
        <v>333</v>
      </c>
      <c r="C284" s="532" t="s">
        <v>367</v>
      </c>
      <c r="D284" s="532"/>
      <c r="E284" s="532"/>
      <c r="F284" s="532"/>
      <c r="G284" s="532"/>
      <c r="H284" s="532"/>
      <c r="I284" s="532"/>
      <c r="J284" s="532"/>
      <c r="K284" s="532"/>
      <c r="L284" s="532"/>
    </row>
    <row r="285" spans="1:24" s="24" customFormat="1" ht="17.100000000000001" customHeight="1">
      <c r="A285" s="41"/>
      <c r="B285" s="90"/>
      <c r="C285" s="532" t="s">
        <v>369</v>
      </c>
      <c r="D285" s="532"/>
      <c r="E285" s="532"/>
      <c r="F285" s="532"/>
      <c r="G285" s="532"/>
      <c r="H285" s="532"/>
      <c r="I285" s="532"/>
      <c r="J285" s="532"/>
      <c r="K285" s="532"/>
      <c r="L285" s="532"/>
    </row>
    <row r="286" spans="1:24" s="24" customFormat="1" ht="17.100000000000001" customHeight="1">
      <c r="A286" s="41"/>
      <c r="B286" s="29" t="s">
        <v>356</v>
      </c>
      <c r="C286" s="532" t="s">
        <v>370</v>
      </c>
      <c r="D286" s="532"/>
      <c r="E286" s="532"/>
      <c r="F286" s="532"/>
      <c r="G286" s="532"/>
      <c r="H286" s="532"/>
      <c r="I286" s="532"/>
      <c r="J286" s="532"/>
      <c r="K286" s="532"/>
      <c r="L286" s="532"/>
    </row>
    <row r="287" spans="1:24" s="24" customFormat="1" ht="17.100000000000001" customHeight="1">
      <c r="A287" s="41"/>
      <c r="C287" s="532" t="s">
        <v>371</v>
      </c>
      <c r="D287" s="532"/>
      <c r="E287" s="532"/>
      <c r="F287" s="532"/>
      <c r="G287" s="532"/>
      <c r="H287" s="532"/>
      <c r="I287" s="532"/>
      <c r="J287" s="532"/>
      <c r="K287" s="532"/>
      <c r="L287" s="532"/>
    </row>
    <row r="288" spans="1:24" s="24" customFormat="1" ht="17.100000000000001" customHeight="1">
      <c r="A288" s="41"/>
    </row>
    <row r="289" spans="1:20" s="24" customFormat="1" ht="17.100000000000001" customHeight="1">
      <c r="A289" s="617" t="s">
        <v>1494</v>
      </c>
      <c r="B289" s="617"/>
      <c r="C289" s="617"/>
      <c r="D289" s="617"/>
      <c r="E289" s="617"/>
      <c r="F289" s="617"/>
      <c r="G289" s="617"/>
      <c r="H289" s="617"/>
      <c r="I289" s="617"/>
      <c r="J289" s="617"/>
      <c r="K289" s="617"/>
      <c r="L289" s="617"/>
      <c r="M289" s="141"/>
    </row>
    <row r="290" spans="1:20" s="24" customFormat="1" ht="17.100000000000001" customHeight="1">
      <c r="A290" s="41"/>
      <c r="B290" s="617" t="s">
        <v>1140</v>
      </c>
      <c r="C290" s="617"/>
      <c r="D290" s="617"/>
      <c r="E290" s="617"/>
      <c r="F290" s="617"/>
      <c r="G290" s="617"/>
      <c r="H290" s="617"/>
      <c r="I290" s="617"/>
      <c r="J290" s="617"/>
      <c r="K290" s="617"/>
      <c r="L290" s="617"/>
    </row>
    <row r="291" spans="1:20" s="24" customFormat="1" ht="17.100000000000001" customHeight="1">
      <c r="A291" s="41"/>
      <c r="B291" s="29">
        <v>1</v>
      </c>
      <c r="C291" s="532" t="s">
        <v>372</v>
      </c>
      <c r="D291" s="532"/>
      <c r="E291" s="532"/>
      <c r="F291" s="532"/>
      <c r="G291" s="532"/>
      <c r="H291" s="532"/>
      <c r="I291" s="532"/>
      <c r="J291" s="532"/>
      <c r="K291" s="532"/>
      <c r="L291" s="532"/>
    </row>
    <row r="292" spans="1:20" s="24" customFormat="1" ht="17.100000000000001" customHeight="1">
      <c r="A292" s="41"/>
      <c r="B292" s="29">
        <v>2</v>
      </c>
      <c r="C292" s="532" t="s">
        <v>373</v>
      </c>
      <c r="D292" s="532"/>
      <c r="E292" s="532"/>
      <c r="F292" s="532"/>
      <c r="G292" s="532"/>
      <c r="H292" s="532"/>
      <c r="I292" s="532"/>
      <c r="J292" s="532"/>
      <c r="K292" s="532"/>
      <c r="L292" s="532"/>
    </row>
    <row r="293" spans="1:20" s="24" customFormat="1" ht="17.100000000000001" customHeight="1">
      <c r="A293" s="41"/>
      <c r="B293" s="29"/>
      <c r="D293" s="532" t="s">
        <v>374</v>
      </c>
      <c r="E293" s="532"/>
      <c r="F293" s="532"/>
      <c r="G293" s="532"/>
      <c r="H293" s="532"/>
      <c r="I293" s="532"/>
      <c r="J293" s="532"/>
      <c r="K293" s="532"/>
      <c r="L293" s="532"/>
    </row>
    <row r="294" spans="1:20" s="24" customFormat="1" ht="17.100000000000001" customHeight="1">
      <c r="A294" s="41"/>
      <c r="B294" s="29">
        <v>3</v>
      </c>
      <c r="C294" s="532" t="s">
        <v>375</v>
      </c>
      <c r="D294" s="532"/>
      <c r="E294" s="532"/>
      <c r="F294" s="532"/>
      <c r="G294" s="532"/>
      <c r="H294" s="532"/>
      <c r="I294" s="532"/>
      <c r="J294" s="532"/>
      <c r="K294" s="532"/>
      <c r="L294" s="532"/>
    </row>
    <row r="295" spans="1:20" s="24" customFormat="1" ht="17.100000000000001" customHeight="1">
      <c r="A295" s="41"/>
      <c r="D295" s="532" t="s">
        <v>376</v>
      </c>
      <c r="E295" s="532"/>
      <c r="F295" s="532"/>
      <c r="G295" s="532"/>
      <c r="H295" s="532"/>
      <c r="I295" s="532"/>
      <c r="J295" s="532"/>
      <c r="K295" s="532"/>
      <c r="L295" s="532"/>
    </row>
    <row r="296" spans="1:20" s="24" customFormat="1" ht="17.100000000000001" customHeight="1">
      <c r="A296" s="41"/>
      <c r="D296" s="532" t="s">
        <v>377</v>
      </c>
      <c r="E296" s="532"/>
      <c r="F296" s="532"/>
      <c r="G296" s="532"/>
      <c r="H296" s="532"/>
      <c r="I296" s="532"/>
      <c r="J296" s="532"/>
      <c r="K296" s="532"/>
      <c r="L296" s="532"/>
    </row>
    <row r="297" spans="1:20" s="24" customFormat="1" ht="17.100000000000001" customHeight="1">
      <c r="A297" s="41"/>
      <c r="D297" s="29" t="s">
        <v>356</v>
      </c>
      <c r="E297" s="532" t="s">
        <v>378</v>
      </c>
      <c r="F297" s="532"/>
      <c r="G297" s="532"/>
      <c r="H297" s="532"/>
      <c r="I297" s="532"/>
      <c r="J297" s="532"/>
      <c r="K297" s="532"/>
      <c r="L297" s="532"/>
    </row>
    <row r="298" spans="1:20" s="24" customFormat="1" ht="17.100000000000001" customHeight="1">
      <c r="A298" s="41"/>
      <c r="B298" s="29">
        <v>4</v>
      </c>
      <c r="C298" s="532" t="s">
        <v>379</v>
      </c>
      <c r="D298" s="532"/>
      <c r="E298" s="532"/>
      <c r="F298" s="532"/>
      <c r="G298" s="532"/>
      <c r="H298" s="532"/>
      <c r="I298" s="532"/>
      <c r="J298" s="532"/>
      <c r="K298" s="532"/>
      <c r="L298" s="532"/>
    </row>
    <row r="299" spans="1:20" s="24" customFormat="1" ht="17.100000000000001" customHeight="1">
      <c r="A299" s="41"/>
      <c r="D299" s="532" t="s">
        <v>487</v>
      </c>
      <c r="E299" s="532"/>
      <c r="F299" s="532"/>
      <c r="G299" s="532"/>
      <c r="H299" s="532"/>
      <c r="I299" s="532"/>
      <c r="J299" s="532"/>
      <c r="K299" s="532"/>
      <c r="L299" s="532"/>
    </row>
    <row r="300" spans="1:20" s="24" customFormat="1" ht="17.100000000000001" customHeight="1">
      <c r="A300" s="41"/>
      <c r="D300" s="532" t="s">
        <v>488</v>
      </c>
      <c r="E300" s="532"/>
      <c r="F300" s="532"/>
      <c r="G300" s="532"/>
      <c r="H300" s="532"/>
      <c r="I300" s="532"/>
      <c r="J300" s="532"/>
      <c r="K300" s="532"/>
      <c r="L300" s="532"/>
    </row>
    <row r="301" spans="1:20" s="24" customFormat="1" ht="17.100000000000001" customHeight="1">
      <c r="A301" s="41"/>
      <c r="D301" s="532" t="s">
        <v>489</v>
      </c>
      <c r="E301" s="532"/>
      <c r="F301" s="532"/>
      <c r="G301" s="532"/>
      <c r="H301" s="532"/>
      <c r="I301" s="532"/>
      <c r="J301" s="532"/>
      <c r="K301" s="532"/>
      <c r="L301" s="532"/>
    </row>
    <row r="302" spans="1:20" s="24" customFormat="1" ht="17.100000000000001" customHeight="1">
      <c r="A302" s="41"/>
      <c r="C302" s="152" t="s">
        <v>490</v>
      </c>
      <c r="D302" s="532" t="s">
        <v>378</v>
      </c>
      <c r="E302" s="532"/>
      <c r="F302" s="532"/>
      <c r="G302" s="532"/>
      <c r="H302" s="532"/>
      <c r="I302" s="532"/>
      <c r="J302" s="532"/>
      <c r="K302" s="532"/>
      <c r="L302" s="532"/>
      <c r="M302" s="532"/>
      <c r="N302" s="532"/>
      <c r="O302" s="532"/>
      <c r="P302" s="532"/>
      <c r="Q302" s="532"/>
      <c r="R302" s="532"/>
      <c r="S302" s="532"/>
      <c r="T302" s="532"/>
    </row>
    <row r="303" spans="1:20" s="24" customFormat="1" ht="17.100000000000001" customHeight="1">
      <c r="A303" s="41"/>
      <c r="C303" s="152" t="s">
        <v>490</v>
      </c>
      <c r="D303" s="532" t="s">
        <v>491</v>
      </c>
      <c r="E303" s="532"/>
      <c r="F303" s="532"/>
      <c r="G303" s="532"/>
      <c r="H303" s="532"/>
      <c r="I303" s="532"/>
      <c r="J303" s="532"/>
      <c r="K303" s="532"/>
      <c r="L303" s="532"/>
    </row>
    <row r="304" spans="1:20" s="24" customFormat="1" ht="17.100000000000001" customHeight="1">
      <c r="A304" s="41"/>
      <c r="B304" s="29">
        <v>5</v>
      </c>
      <c r="C304" s="532" t="s">
        <v>380</v>
      </c>
      <c r="D304" s="532"/>
      <c r="E304" s="532"/>
      <c r="F304" s="532"/>
      <c r="G304" s="532"/>
      <c r="H304" s="532"/>
      <c r="I304" s="532"/>
      <c r="J304" s="532"/>
      <c r="K304" s="532"/>
      <c r="L304" s="532"/>
    </row>
    <row r="305" spans="1:12" s="24" customFormat="1" ht="17.100000000000001" customHeight="1">
      <c r="A305" s="41"/>
      <c r="D305" s="532" t="s">
        <v>1217</v>
      </c>
      <c r="E305" s="532"/>
      <c r="F305" s="532"/>
      <c r="G305" s="532"/>
      <c r="H305" s="532"/>
      <c r="I305" s="532"/>
      <c r="J305" s="532"/>
      <c r="K305" s="532"/>
      <c r="L305" s="532"/>
    </row>
    <row r="306" spans="1:12" s="24" customFormat="1" ht="17.100000000000001" customHeight="1">
      <c r="A306" s="41"/>
      <c r="B306" s="617" t="s">
        <v>480</v>
      </c>
      <c r="C306" s="617"/>
      <c r="D306" s="617"/>
      <c r="E306" s="617"/>
      <c r="F306" s="617"/>
      <c r="G306" s="617"/>
      <c r="H306" s="617"/>
      <c r="I306" s="617"/>
      <c r="J306" s="617"/>
      <c r="K306" s="617"/>
      <c r="L306" s="617"/>
    </row>
    <row r="307" spans="1:12" s="24" customFormat="1" ht="17.100000000000001" customHeight="1">
      <c r="A307" s="41"/>
      <c r="C307" s="532" t="s">
        <v>381</v>
      </c>
      <c r="D307" s="532"/>
      <c r="E307" s="532"/>
      <c r="F307" s="532"/>
      <c r="G307" s="532"/>
      <c r="H307" s="532"/>
      <c r="I307" s="532"/>
      <c r="J307" s="532"/>
      <c r="K307" s="532"/>
      <c r="L307" s="532"/>
    </row>
    <row r="308" spans="1:12" s="24" customFormat="1" ht="17.100000000000001" customHeight="1">
      <c r="A308" s="41"/>
      <c r="C308" s="29">
        <v>1</v>
      </c>
      <c r="D308" s="532" t="s">
        <v>382</v>
      </c>
      <c r="E308" s="532"/>
      <c r="F308" s="532"/>
      <c r="G308" s="532"/>
      <c r="H308" s="532"/>
      <c r="I308" s="532"/>
      <c r="J308" s="532"/>
      <c r="K308" s="532"/>
      <c r="L308" s="532"/>
    </row>
    <row r="309" spans="1:12" s="24" customFormat="1" ht="17.100000000000001" customHeight="1">
      <c r="A309" s="41"/>
      <c r="C309" s="29">
        <v>2</v>
      </c>
      <c r="D309" s="532" t="s">
        <v>383</v>
      </c>
      <c r="E309" s="532"/>
      <c r="F309" s="532"/>
      <c r="G309" s="532"/>
      <c r="H309" s="532"/>
      <c r="I309" s="532"/>
      <c r="J309" s="532"/>
      <c r="K309" s="532"/>
      <c r="L309" s="532"/>
    </row>
    <row r="310" spans="1:12" s="24" customFormat="1" ht="17.100000000000001" customHeight="1">
      <c r="A310" s="41"/>
      <c r="C310" s="29">
        <v>3</v>
      </c>
      <c r="D310" s="532" t="s">
        <v>384</v>
      </c>
      <c r="E310" s="532"/>
      <c r="F310" s="532"/>
      <c r="G310" s="532"/>
      <c r="H310" s="532"/>
      <c r="I310" s="532"/>
      <c r="J310" s="532"/>
      <c r="K310" s="532"/>
      <c r="L310" s="532"/>
    </row>
    <row r="311" spans="1:12" s="24" customFormat="1" ht="17.100000000000001" customHeight="1">
      <c r="A311" s="41"/>
      <c r="C311" s="29"/>
      <c r="D311" s="88"/>
      <c r="E311" s="88"/>
      <c r="F311" s="88"/>
      <c r="G311" s="88"/>
      <c r="H311" s="88"/>
      <c r="I311" s="88"/>
      <c r="J311" s="88"/>
      <c r="K311" s="88"/>
      <c r="L311" s="88"/>
    </row>
    <row r="312" spans="1:12" s="24" customFormat="1" ht="17.100000000000001" customHeight="1">
      <c r="A312" s="41"/>
      <c r="B312" s="617" t="s">
        <v>481</v>
      </c>
      <c r="C312" s="617"/>
      <c r="D312" s="617"/>
      <c r="E312" s="617"/>
      <c r="F312" s="617"/>
      <c r="G312" s="617"/>
      <c r="H312" s="617"/>
      <c r="I312" s="617"/>
      <c r="J312" s="617"/>
      <c r="K312" s="617"/>
      <c r="L312" s="617"/>
    </row>
    <row r="313" spans="1:12" s="24" customFormat="1" ht="17.100000000000001" customHeight="1">
      <c r="A313" s="41"/>
      <c r="C313" s="532" t="s">
        <v>385</v>
      </c>
      <c r="D313" s="532"/>
      <c r="E313" s="532"/>
      <c r="F313" s="532"/>
      <c r="G313" s="532"/>
      <c r="H313" s="532"/>
      <c r="I313" s="532"/>
      <c r="J313" s="532"/>
      <c r="K313" s="532"/>
      <c r="L313" s="532"/>
    </row>
    <row r="314" spans="1:12" s="24" customFormat="1" ht="17.100000000000001" customHeight="1">
      <c r="A314" s="41"/>
    </row>
    <row r="315" spans="1:12" s="24" customFormat="1" ht="17.100000000000001" customHeight="1">
      <c r="A315" s="41"/>
      <c r="B315" s="617" t="s">
        <v>482</v>
      </c>
      <c r="C315" s="617"/>
      <c r="D315" s="617"/>
      <c r="E315" s="617"/>
      <c r="F315" s="617"/>
      <c r="G315" s="617"/>
      <c r="H315" s="617"/>
      <c r="I315" s="617"/>
      <c r="J315" s="617"/>
      <c r="K315" s="617"/>
      <c r="L315" s="617"/>
    </row>
    <row r="316" spans="1:12" s="24" customFormat="1" ht="17.100000000000001" customHeight="1">
      <c r="A316" s="41"/>
      <c r="C316" s="532" t="s">
        <v>483</v>
      </c>
      <c r="D316" s="532"/>
      <c r="E316" s="532"/>
      <c r="F316" s="532"/>
      <c r="G316" s="532"/>
      <c r="H316" s="532"/>
      <c r="I316" s="532"/>
      <c r="J316" s="532"/>
      <c r="K316" s="532"/>
      <c r="L316" s="532"/>
    </row>
    <row r="317" spans="1:12" s="24" customFormat="1" ht="17.100000000000001" customHeight="1">
      <c r="A317" s="41"/>
      <c r="C317" s="532" t="s">
        <v>484</v>
      </c>
      <c r="D317" s="532"/>
      <c r="E317" s="532"/>
      <c r="F317" s="532"/>
      <c r="G317" s="532"/>
      <c r="H317" s="532"/>
      <c r="I317" s="532"/>
      <c r="J317" s="532"/>
      <c r="K317" s="532"/>
      <c r="L317" s="532"/>
    </row>
    <row r="318" spans="1:12" s="24" customFormat="1" ht="17.100000000000001" customHeight="1">
      <c r="A318" s="41"/>
    </row>
    <row r="319" spans="1:12" s="24" customFormat="1" ht="17.100000000000001" customHeight="1">
      <c r="A319" s="41"/>
      <c r="B319" s="617" t="s">
        <v>485</v>
      </c>
      <c r="C319" s="617"/>
      <c r="D319" s="617"/>
      <c r="E319" s="617"/>
      <c r="F319" s="617"/>
      <c r="G319" s="617"/>
      <c r="H319" s="617"/>
      <c r="I319" s="617"/>
      <c r="J319" s="617"/>
      <c r="K319" s="617"/>
      <c r="L319" s="617"/>
    </row>
    <row r="320" spans="1:12" s="24" customFormat="1" ht="17.100000000000001" customHeight="1">
      <c r="A320" s="41"/>
      <c r="B320" s="29">
        <v>1</v>
      </c>
      <c r="C320" s="532" t="s">
        <v>486</v>
      </c>
      <c r="D320" s="532"/>
      <c r="E320" s="532"/>
      <c r="F320" s="532"/>
      <c r="G320" s="532"/>
      <c r="H320" s="532"/>
      <c r="I320" s="532"/>
      <c r="J320" s="532"/>
      <c r="K320" s="532"/>
      <c r="L320" s="532"/>
    </row>
    <row r="321" spans="1:22" s="24" customFormat="1" ht="17.100000000000001" customHeight="1">
      <c r="A321" s="41"/>
      <c r="B321" s="29"/>
      <c r="D321" s="532" t="s">
        <v>492</v>
      </c>
      <c r="E321" s="532"/>
      <c r="F321" s="532"/>
      <c r="G321" s="532"/>
      <c r="H321" s="532"/>
      <c r="I321" s="532"/>
      <c r="J321" s="532"/>
      <c r="K321" s="532"/>
      <c r="L321" s="532"/>
      <c r="M321" s="532"/>
    </row>
    <row r="322" spans="1:22" s="24" customFormat="1" ht="17.100000000000001" customHeight="1">
      <c r="A322" s="41"/>
      <c r="B322" s="29"/>
      <c r="D322" s="532" t="s">
        <v>493</v>
      </c>
      <c r="E322" s="532"/>
      <c r="F322" s="532"/>
      <c r="G322" s="532"/>
      <c r="H322" s="532"/>
      <c r="I322" s="532"/>
      <c r="J322" s="532"/>
      <c r="K322" s="532"/>
      <c r="L322" s="532"/>
      <c r="M322" s="638"/>
      <c r="N322" s="638"/>
      <c r="O322" s="638"/>
      <c r="P322" s="638"/>
      <c r="Q322" s="638"/>
      <c r="R322" s="638"/>
      <c r="S322" s="638"/>
      <c r="T322" s="638"/>
      <c r="U322" s="638"/>
      <c r="V322" s="638"/>
    </row>
    <row r="323" spans="1:22" s="24" customFormat="1" ht="17.100000000000001" customHeight="1">
      <c r="A323" s="41"/>
      <c r="B323" s="29">
        <v>2</v>
      </c>
      <c r="C323" s="532" t="s">
        <v>494</v>
      </c>
      <c r="D323" s="532"/>
      <c r="E323" s="532"/>
      <c r="F323" s="532"/>
      <c r="G323" s="532"/>
      <c r="H323" s="532"/>
      <c r="I323" s="532"/>
      <c r="J323" s="532"/>
      <c r="K323" s="532"/>
      <c r="L323" s="532"/>
    </row>
    <row r="324" spans="1:22" s="24" customFormat="1" ht="17.100000000000001" customHeight="1">
      <c r="A324" s="41"/>
      <c r="B324" s="29"/>
      <c r="C324" s="90" t="s">
        <v>495</v>
      </c>
      <c r="D324" s="618" t="s">
        <v>496</v>
      </c>
      <c r="E324" s="618"/>
      <c r="F324" s="618"/>
      <c r="G324" s="618"/>
      <c r="H324" s="618"/>
      <c r="I324" s="618"/>
      <c r="J324" s="618"/>
      <c r="K324" s="618"/>
      <c r="L324" s="618"/>
    </row>
    <row r="325" spans="1:22" s="24" customFormat="1" ht="17.100000000000001" customHeight="1">
      <c r="A325" s="41"/>
      <c r="B325" s="29"/>
      <c r="C325" s="90" t="s">
        <v>285</v>
      </c>
      <c r="D325" s="618" t="s">
        <v>497</v>
      </c>
      <c r="E325" s="618"/>
      <c r="F325" s="618"/>
      <c r="G325" s="618"/>
      <c r="H325" s="618"/>
      <c r="I325" s="618"/>
      <c r="J325" s="618"/>
      <c r="K325" s="618"/>
      <c r="L325" s="618"/>
    </row>
    <row r="326" spans="1:22" s="24" customFormat="1" ht="17.100000000000001" customHeight="1">
      <c r="A326" s="41"/>
      <c r="B326" s="29"/>
      <c r="C326" s="90" t="s">
        <v>333</v>
      </c>
      <c r="D326" s="618" t="s">
        <v>498</v>
      </c>
      <c r="E326" s="618"/>
      <c r="F326" s="618"/>
      <c r="G326" s="618"/>
      <c r="H326" s="618"/>
      <c r="I326" s="618"/>
      <c r="J326" s="618"/>
      <c r="K326" s="618"/>
      <c r="L326" s="618"/>
    </row>
    <row r="327" spans="1:22" s="24" customFormat="1" ht="17.100000000000001" customHeight="1">
      <c r="A327" s="41"/>
      <c r="B327" s="29"/>
      <c r="C327" s="90" t="s">
        <v>290</v>
      </c>
      <c r="D327" s="618" t="s">
        <v>500</v>
      </c>
      <c r="E327" s="618"/>
      <c r="F327" s="618"/>
      <c r="G327" s="618"/>
      <c r="H327" s="618"/>
      <c r="I327" s="618"/>
      <c r="J327" s="618"/>
      <c r="K327" s="618"/>
      <c r="L327" s="618"/>
    </row>
    <row r="328" spans="1:22" s="24" customFormat="1" ht="17.100000000000001" customHeight="1">
      <c r="A328" s="41"/>
      <c r="B328" s="29"/>
      <c r="C328" s="90" t="s">
        <v>499</v>
      </c>
      <c r="D328" s="618" t="s">
        <v>501</v>
      </c>
      <c r="E328" s="618"/>
      <c r="F328" s="618"/>
      <c r="G328" s="618"/>
      <c r="H328" s="618"/>
      <c r="I328" s="618"/>
      <c r="J328" s="618"/>
      <c r="K328" s="618"/>
      <c r="L328" s="618"/>
    </row>
    <row r="329" spans="1:22" s="24" customFormat="1" ht="17.100000000000001" customHeight="1">
      <c r="A329" s="41"/>
      <c r="B329" s="29"/>
      <c r="C329" s="90" t="s">
        <v>216</v>
      </c>
      <c r="D329" s="618" t="s">
        <v>502</v>
      </c>
      <c r="E329" s="618"/>
      <c r="F329" s="618"/>
      <c r="G329" s="618"/>
      <c r="H329" s="618"/>
      <c r="I329" s="618"/>
      <c r="J329" s="618"/>
      <c r="K329" s="618"/>
      <c r="L329" s="618"/>
    </row>
    <row r="330" spans="1:22" s="24" customFormat="1" ht="17.100000000000001" customHeight="1">
      <c r="A330" s="41"/>
      <c r="C330" s="91"/>
      <c r="D330" s="91"/>
      <c r="E330" s="91"/>
      <c r="F330" s="91"/>
      <c r="G330" s="91"/>
      <c r="H330" s="91"/>
      <c r="I330" s="91"/>
      <c r="J330" s="91"/>
      <c r="K330" s="91"/>
      <c r="L330" s="91"/>
    </row>
    <row r="331" spans="1:22" s="24" customFormat="1" ht="17.100000000000001" customHeight="1">
      <c r="A331" s="41"/>
      <c r="B331" s="617" t="s">
        <v>503</v>
      </c>
      <c r="C331" s="617"/>
      <c r="D331" s="617"/>
      <c r="E331" s="617"/>
      <c r="F331" s="617"/>
      <c r="G331" s="617"/>
      <c r="H331" s="617"/>
      <c r="I331" s="617"/>
      <c r="J331" s="617"/>
      <c r="K331" s="617"/>
      <c r="L331" s="617"/>
    </row>
    <row r="332" spans="1:22" s="24" customFormat="1" ht="17.100000000000001" customHeight="1">
      <c r="A332" s="41"/>
      <c r="B332" s="29">
        <v>1</v>
      </c>
      <c r="C332" s="532" t="s">
        <v>506</v>
      </c>
      <c r="D332" s="532"/>
      <c r="E332" s="532"/>
      <c r="F332" s="532"/>
      <c r="G332" s="532"/>
      <c r="H332" s="532"/>
      <c r="I332" s="532"/>
      <c r="J332" s="532"/>
      <c r="K332" s="532"/>
      <c r="L332" s="532"/>
    </row>
    <row r="333" spans="1:22" s="24" customFormat="1" ht="17.100000000000001" customHeight="1">
      <c r="A333" s="41"/>
      <c r="C333" s="532" t="s">
        <v>504</v>
      </c>
      <c r="D333" s="532"/>
      <c r="E333" s="532"/>
      <c r="F333" s="532"/>
      <c r="G333" s="532"/>
      <c r="H333" s="532"/>
      <c r="I333" s="532"/>
      <c r="J333" s="532"/>
      <c r="K333" s="532"/>
      <c r="L333" s="532"/>
    </row>
    <row r="334" spans="1:22" s="24" customFormat="1" ht="17.100000000000001" customHeight="1">
      <c r="A334" s="41"/>
      <c r="C334" s="532" t="s">
        <v>505</v>
      </c>
      <c r="D334" s="532"/>
      <c r="E334" s="532"/>
      <c r="F334" s="532"/>
      <c r="G334" s="532"/>
      <c r="H334" s="532"/>
      <c r="I334" s="532"/>
      <c r="J334" s="532"/>
      <c r="K334" s="532"/>
      <c r="L334" s="532"/>
    </row>
    <row r="335" spans="1:22" s="24" customFormat="1" ht="17.100000000000001" customHeight="1">
      <c r="A335" s="41"/>
      <c r="C335" s="29" t="s">
        <v>216</v>
      </c>
      <c r="D335" s="532" t="s">
        <v>507</v>
      </c>
      <c r="E335" s="532"/>
      <c r="F335" s="532"/>
      <c r="G335" s="532"/>
      <c r="H335" s="532"/>
      <c r="I335" s="532"/>
      <c r="J335" s="532"/>
      <c r="K335" s="532"/>
      <c r="L335" s="532"/>
    </row>
    <row r="336" spans="1:22" s="24" customFormat="1" ht="17.100000000000001" customHeight="1">
      <c r="A336" s="41"/>
    </row>
    <row r="337" spans="1:12" s="24" customFormat="1" ht="17.100000000000001" customHeight="1">
      <c r="A337" s="41"/>
      <c r="B337" s="627" t="s">
        <v>258</v>
      </c>
      <c r="C337" s="628"/>
      <c r="D337" s="129"/>
      <c r="E337" s="129"/>
      <c r="F337" s="129"/>
      <c r="G337" s="129"/>
      <c r="H337" s="129"/>
      <c r="I337" s="129"/>
      <c r="J337" s="129"/>
      <c r="K337" s="129"/>
      <c r="L337" s="130"/>
    </row>
    <row r="338" spans="1:12" s="24" customFormat="1" ht="17.100000000000001" customHeight="1">
      <c r="A338" s="41"/>
      <c r="B338" s="134" t="s">
        <v>282</v>
      </c>
      <c r="C338" s="532" t="s">
        <v>670</v>
      </c>
      <c r="D338" s="532"/>
      <c r="E338" s="532"/>
      <c r="F338" s="532"/>
      <c r="G338" s="532"/>
      <c r="H338" s="532"/>
      <c r="I338" s="532"/>
      <c r="J338" s="532"/>
      <c r="K338" s="532"/>
      <c r="L338" s="619"/>
    </row>
    <row r="339" spans="1:12" s="24" customFormat="1" ht="17.100000000000001" customHeight="1">
      <c r="A339" s="41"/>
      <c r="B339" s="134" t="s">
        <v>311</v>
      </c>
      <c r="C339" s="532" t="s">
        <v>508</v>
      </c>
      <c r="D339" s="532"/>
      <c r="E339" s="532"/>
      <c r="F339" s="532"/>
      <c r="G339" s="532"/>
      <c r="H339" s="532"/>
      <c r="I339" s="532"/>
      <c r="J339" s="532"/>
      <c r="K339" s="532"/>
      <c r="L339" s="619"/>
    </row>
    <row r="340" spans="1:12" s="24" customFormat="1" ht="17.100000000000001" customHeight="1">
      <c r="A340" s="41"/>
      <c r="B340" s="135" t="s">
        <v>333</v>
      </c>
      <c r="C340" s="620" t="s">
        <v>671</v>
      </c>
      <c r="D340" s="620"/>
      <c r="E340" s="620"/>
      <c r="F340" s="620"/>
      <c r="G340" s="620"/>
      <c r="H340" s="620"/>
      <c r="I340" s="620"/>
      <c r="J340" s="620"/>
      <c r="K340" s="620"/>
      <c r="L340" s="621"/>
    </row>
    <row r="341" spans="1:12" s="24" customFormat="1" ht="17.100000000000001" customHeight="1">
      <c r="A341" s="41"/>
      <c r="B341" s="90"/>
      <c r="C341" s="532"/>
      <c r="D341" s="532"/>
      <c r="E341" s="532"/>
      <c r="F341" s="532"/>
      <c r="G341" s="532"/>
      <c r="H341" s="532"/>
      <c r="I341" s="532"/>
      <c r="J341" s="532"/>
      <c r="K341" s="532"/>
      <c r="L341" s="532"/>
    </row>
    <row r="342" spans="1:12" s="24" customFormat="1" ht="17.100000000000001" customHeight="1">
      <c r="A342" s="41"/>
      <c r="B342" s="29">
        <v>2</v>
      </c>
      <c r="C342" s="532" t="s">
        <v>510</v>
      </c>
      <c r="D342" s="532"/>
      <c r="E342" s="532"/>
      <c r="F342" s="532"/>
      <c r="G342" s="532"/>
      <c r="H342" s="532"/>
      <c r="I342" s="532"/>
      <c r="J342" s="532"/>
      <c r="K342" s="532"/>
      <c r="L342" s="532"/>
    </row>
    <row r="343" spans="1:12" s="24" customFormat="1" ht="17.100000000000001" customHeight="1">
      <c r="A343" s="41"/>
      <c r="B343" s="90"/>
      <c r="C343" s="532" t="s">
        <v>511</v>
      </c>
      <c r="D343" s="532"/>
      <c r="E343" s="532"/>
      <c r="F343" s="532"/>
      <c r="G343" s="532"/>
      <c r="H343" s="532"/>
      <c r="I343" s="532"/>
      <c r="J343" s="532"/>
      <c r="K343" s="532"/>
      <c r="L343" s="532"/>
    </row>
    <row r="344" spans="1:12" s="24" customFormat="1" ht="17.100000000000001" customHeight="1">
      <c r="A344" s="41"/>
      <c r="C344" s="532" t="s">
        <v>512</v>
      </c>
      <c r="D344" s="532"/>
      <c r="E344" s="532"/>
      <c r="F344" s="532"/>
      <c r="G344" s="532"/>
      <c r="H344" s="532"/>
      <c r="I344" s="532"/>
      <c r="J344" s="532"/>
      <c r="K344" s="532"/>
      <c r="L344" s="532"/>
    </row>
    <row r="345" spans="1:12" s="24" customFormat="1" ht="17.100000000000001" customHeight="1">
      <c r="A345" s="41"/>
      <c r="C345" s="532" t="s">
        <v>513</v>
      </c>
      <c r="D345" s="532"/>
      <c r="E345" s="532"/>
      <c r="F345" s="532"/>
      <c r="G345" s="532"/>
      <c r="H345" s="532"/>
      <c r="I345" s="532"/>
      <c r="J345" s="532"/>
      <c r="K345" s="532"/>
      <c r="L345" s="532"/>
    </row>
    <row r="346" spans="1:12" s="24" customFormat="1" ht="17.100000000000001" customHeight="1">
      <c r="A346" s="41"/>
      <c r="C346" s="29" t="s">
        <v>216</v>
      </c>
      <c r="D346" s="532" t="s">
        <v>514</v>
      </c>
      <c r="E346" s="532"/>
      <c r="F346" s="532"/>
      <c r="G346" s="532"/>
      <c r="H346" s="532"/>
      <c r="I346" s="532"/>
      <c r="J346" s="532"/>
      <c r="K346" s="532"/>
      <c r="L346" s="532"/>
    </row>
    <row r="347" spans="1:12" s="24" customFormat="1" ht="17.100000000000001" customHeight="1">
      <c r="A347" s="41"/>
      <c r="D347" s="532" t="s">
        <v>515</v>
      </c>
      <c r="E347" s="532"/>
      <c r="F347" s="532"/>
      <c r="G347" s="532"/>
      <c r="H347" s="532"/>
      <c r="I347" s="532"/>
      <c r="J347" s="532"/>
      <c r="K347" s="532"/>
      <c r="L347" s="532"/>
    </row>
    <row r="348" spans="1:12" s="24" customFormat="1" ht="17.100000000000001" customHeight="1">
      <c r="A348" s="41"/>
    </row>
    <row r="349" spans="1:12" s="24" customFormat="1" ht="17.100000000000001" customHeight="1">
      <c r="A349" s="41"/>
      <c r="B349" s="627" t="s">
        <v>258</v>
      </c>
      <c r="C349" s="628"/>
      <c r="D349" s="129"/>
      <c r="E349" s="129"/>
      <c r="F349" s="129"/>
      <c r="G349" s="129"/>
      <c r="H349" s="129"/>
      <c r="I349" s="129"/>
      <c r="J349" s="129"/>
      <c r="K349" s="129"/>
      <c r="L349" s="130"/>
    </row>
    <row r="350" spans="1:12" s="24" customFormat="1" ht="17.100000000000001" customHeight="1">
      <c r="A350" s="41"/>
      <c r="B350" s="134" t="s">
        <v>282</v>
      </c>
      <c r="C350" s="532" t="s">
        <v>516</v>
      </c>
      <c r="D350" s="532"/>
      <c r="E350" s="532"/>
      <c r="F350" s="532"/>
      <c r="G350" s="532"/>
      <c r="H350" s="532"/>
      <c r="I350" s="532"/>
      <c r="J350" s="532"/>
      <c r="K350" s="532"/>
      <c r="L350" s="619"/>
    </row>
    <row r="351" spans="1:12" s="24" customFormat="1" ht="17.100000000000001" customHeight="1">
      <c r="A351" s="41"/>
      <c r="B351" s="134"/>
      <c r="C351" s="532" t="s">
        <v>517</v>
      </c>
      <c r="D351" s="532"/>
      <c r="E351" s="532"/>
      <c r="F351" s="532"/>
      <c r="G351" s="532"/>
      <c r="H351" s="532"/>
      <c r="I351" s="532"/>
      <c r="J351" s="532"/>
      <c r="K351" s="532"/>
      <c r="L351" s="619"/>
    </row>
    <row r="352" spans="1:12" s="24" customFormat="1" ht="17.100000000000001" customHeight="1">
      <c r="A352" s="41"/>
      <c r="B352" s="134" t="s">
        <v>285</v>
      </c>
      <c r="C352" s="532" t="s">
        <v>518</v>
      </c>
      <c r="D352" s="532"/>
      <c r="E352" s="532"/>
      <c r="F352" s="532"/>
      <c r="G352" s="532"/>
      <c r="H352" s="532"/>
      <c r="I352" s="532"/>
      <c r="J352" s="532"/>
      <c r="K352" s="532"/>
      <c r="L352" s="619"/>
    </row>
    <row r="353" spans="1:13" s="24" customFormat="1" ht="17.100000000000001" customHeight="1">
      <c r="A353" s="41"/>
      <c r="B353" s="134" t="s">
        <v>287</v>
      </c>
      <c r="C353" s="532" t="s">
        <v>519</v>
      </c>
      <c r="D353" s="532"/>
      <c r="E353" s="532"/>
      <c r="F353" s="532"/>
      <c r="G353" s="532"/>
      <c r="H353" s="532"/>
      <c r="I353" s="532"/>
      <c r="J353" s="532"/>
      <c r="K353" s="532"/>
      <c r="L353" s="619"/>
    </row>
    <row r="354" spans="1:13" s="24" customFormat="1" ht="17.100000000000001" customHeight="1">
      <c r="A354" s="41"/>
      <c r="B354" s="134" t="s">
        <v>312</v>
      </c>
      <c r="C354" s="532" t="s">
        <v>520</v>
      </c>
      <c r="D354" s="532"/>
      <c r="E354" s="532"/>
      <c r="F354" s="532"/>
      <c r="G354" s="532"/>
      <c r="H354" s="532"/>
      <c r="I354" s="532"/>
      <c r="J354" s="532"/>
      <c r="K354" s="532"/>
      <c r="L354" s="619"/>
    </row>
    <row r="355" spans="1:13" s="24" customFormat="1" ht="17.100000000000001" customHeight="1">
      <c r="A355" s="41"/>
      <c r="B355" s="134"/>
      <c r="C355" s="532" t="s">
        <v>521</v>
      </c>
      <c r="D355" s="532"/>
      <c r="E355" s="532"/>
      <c r="F355" s="532"/>
      <c r="G355" s="532"/>
      <c r="H355" s="532"/>
      <c r="I355" s="532"/>
      <c r="J355" s="532"/>
      <c r="K355" s="532"/>
      <c r="L355" s="619"/>
    </row>
    <row r="356" spans="1:13" s="24" customFormat="1" ht="17.100000000000001" customHeight="1">
      <c r="A356" s="41"/>
      <c r="B356" s="134" t="s">
        <v>522</v>
      </c>
      <c r="C356" s="532" t="s">
        <v>523</v>
      </c>
      <c r="D356" s="532"/>
      <c r="E356" s="532"/>
      <c r="F356" s="532"/>
      <c r="G356" s="532"/>
      <c r="H356" s="532"/>
      <c r="I356" s="532"/>
      <c r="J356" s="532"/>
      <c r="K356" s="532"/>
      <c r="L356" s="619"/>
    </row>
    <row r="357" spans="1:13" s="24" customFormat="1" ht="17.100000000000001" customHeight="1">
      <c r="A357" s="41"/>
      <c r="B357" s="134"/>
      <c r="C357" s="532" t="s">
        <v>524</v>
      </c>
      <c r="D357" s="532"/>
      <c r="E357" s="532"/>
      <c r="F357" s="532"/>
      <c r="G357" s="532"/>
      <c r="H357" s="532"/>
      <c r="I357" s="532"/>
      <c r="J357" s="532"/>
      <c r="K357" s="532"/>
      <c r="L357" s="619"/>
    </row>
    <row r="358" spans="1:13" s="24" customFormat="1" ht="17.100000000000001" customHeight="1">
      <c r="A358" s="41"/>
      <c r="B358" s="134" t="s">
        <v>297</v>
      </c>
      <c r="C358" s="532" t="s">
        <v>525</v>
      </c>
      <c r="D358" s="532"/>
      <c r="E358" s="532"/>
      <c r="F358" s="532"/>
      <c r="G358" s="532"/>
      <c r="H358" s="532"/>
      <c r="I358" s="532"/>
      <c r="J358" s="532"/>
      <c r="K358" s="532"/>
      <c r="L358" s="619"/>
    </row>
    <row r="359" spans="1:13" s="24" customFormat="1" ht="17.100000000000001" customHeight="1">
      <c r="A359" s="41"/>
      <c r="B359" s="135"/>
      <c r="C359" s="620" t="s">
        <v>526</v>
      </c>
      <c r="D359" s="620"/>
      <c r="E359" s="620"/>
      <c r="F359" s="620"/>
      <c r="G359" s="620"/>
      <c r="H359" s="620"/>
      <c r="I359" s="620"/>
      <c r="J359" s="620"/>
      <c r="K359" s="620"/>
      <c r="L359" s="621"/>
    </row>
    <row r="360" spans="1:13" s="24" customFormat="1" ht="17.100000000000001" customHeight="1">
      <c r="A360" s="41"/>
      <c r="B360" s="90"/>
    </row>
    <row r="361" spans="1:13" s="24" customFormat="1" ht="17.100000000000001" customHeight="1">
      <c r="A361" s="648" t="s">
        <v>1495</v>
      </c>
      <c r="B361" s="648"/>
      <c r="C361" s="648"/>
      <c r="D361" s="648"/>
      <c r="E361" s="648"/>
      <c r="F361" s="648"/>
      <c r="G361" s="648"/>
      <c r="H361" s="648"/>
      <c r="I361" s="648"/>
      <c r="J361" s="648"/>
      <c r="K361" s="648"/>
      <c r="L361" s="648"/>
    </row>
    <row r="362" spans="1:13" s="24" customFormat="1" ht="17.100000000000001" customHeight="1">
      <c r="A362" s="41"/>
      <c r="B362" s="648" t="s">
        <v>527</v>
      </c>
      <c r="C362" s="648"/>
      <c r="D362" s="648"/>
      <c r="E362" s="648"/>
      <c r="F362" s="648"/>
      <c r="G362" s="648"/>
      <c r="H362" s="648"/>
      <c r="I362" s="648"/>
      <c r="J362" s="648"/>
      <c r="K362" s="648"/>
      <c r="L362" s="648"/>
      <c r="M362" s="141"/>
    </row>
    <row r="363" spans="1:13" s="24" customFormat="1" ht="17.100000000000001" customHeight="1">
      <c r="A363" s="41"/>
      <c r="B363" s="90" t="s">
        <v>596</v>
      </c>
      <c r="C363" s="532" t="s">
        <v>1376</v>
      </c>
      <c r="D363" s="532"/>
      <c r="E363" s="532"/>
      <c r="F363" s="532"/>
      <c r="G363" s="532"/>
      <c r="H363" s="532"/>
      <c r="I363" s="532"/>
      <c r="J363" s="532"/>
      <c r="K363" s="532"/>
      <c r="L363" s="532"/>
    </row>
    <row r="364" spans="1:13" s="24" customFormat="1" ht="17.100000000000001" customHeight="1">
      <c r="A364" s="41"/>
      <c r="B364" s="29"/>
      <c r="D364" s="532" t="s">
        <v>528</v>
      </c>
      <c r="E364" s="532"/>
      <c r="F364" s="532"/>
      <c r="G364" s="532"/>
      <c r="H364" s="532"/>
      <c r="I364" s="532"/>
      <c r="J364" s="532"/>
      <c r="K364" s="532"/>
      <c r="L364" s="532"/>
    </row>
    <row r="365" spans="1:13" s="24" customFormat="1" ht="17.100000000000001" customHeight="1">
      <c r="A365" s="41"/>
      <c r="B365" s="29">
        <v>2</v>
      </c>
      <c r="C365" s="532" t="s">
        <v>529</v>
      </c>
      <c r="D365" s="532"/>
      <c r="E365" s="532"/>
      <c r="F365" s="532"/>
      <c r="G365" s="532"/>
      <c r="H365" s="532"/>
      <c r="I365" s="532"/>
      <c r="J365" s="532"/>
      <c r="K365" s="532"/>
      <c r="L365" s="532"/>
    </row>
    <row r="366" spans="1:13" s="24" customFormat="1" ht="17.100000000000001" customHeight="1">
      <c r="A366" s="41"/>
      <c r="B366" s="29"/>
      <c r="D366" s="532" t="s">
        <v>530</v>
      </c>
      <c r="E366" s="532"/>
      <c r="F366" s="532"/>
      <c r="G366" s="532"/>
      <c r="H366" s="532"/>
      <c r="I366" s="532"/>
      <c r="J366" s="532"/>
      <c r="K366" s="532"/>
      <c r="L366" s="532"/>
    </row>
    <row r="367" spans="1:13" s="24" customFormat="1" ht="17.100000000000001" customHeight="1">
      <c r="A367" s="41"/>
      <c r="B367" s="29">
        <v>3</v>
      </c>
      <c r="C367" s="532" t="s">
        <v>531</v>
      </c>
      <c r="D367" s="532"/>
      <c r="E367" s="532"/>
      <c r="F367" s="532"/>
      <c r="G367" s="532"/>
      <c r="H367" s="532"/>
      <c r="I367" s="532"/>
      <c r="J367" s="532"/>
      <c r="K367" s="532"/>
      <c r="L367" s="532"/>
    </row>
    <row r="368" spans="1:13" s="24" customFormat="1" ht="17.100000000000001" customHeight="1">
      <c r="A368" s="41"/>
      <c r="D368" s="532" t="s">
        <v>532</v>
      </c>
      <c r="E368" s="532"/>
      <c r="F368" s="532"/>
      <c r="G368" s="532"/>
      <c r="H368" s="532"/>
      <c r="I368" s="532"/>
      <c r="J368" s="532"/>
      <c r="K368" s="532"/>
      <c r="L368" s="532"/>
    </row>
    <row r="369" spans="1:12" s="24" customFormat="1" ht="17.100000000000001" customHeight="1">
      <c r="A369" s="41"/>
    </row>
    <row r="370" spans="1:12" s="24" customFormat="1" ht="17.100000000000001" customHeight="1">
      <c r="A370" s="41"/>
      <c r="B370" s="627" t="s">
        <v>258</v>
      </c>
      <c r="C370" s="628"/>
      <c r="D370" s="129"/>
      <c r="E370" s="129"/>
      <c r="F370" s="129"/>
      <c r="G370" s="129"/>
      <c r="H370" s="129"/>
      <c r="I370" s="129"/>
      <c r="J370" s="129"/>
      <c r="K370" s="129"/>
      <c r="L370" s="130"/>
    </row>
    <row r="371" spans="1:12" s="24" customFormat="1" ht="17.100000000000001" customHeight="1">
      <c r="A371" s="41"/>
      <c r="B371" s="134" t="s">
        <v>282</v>
      </c>
      <c r="C371" s="532" t="s">
        <v>533</v>
      </c>
      <c r="D371" s="532"/>
      <c r="E371" s="532"/>
      <c r="F371" s="532"/>
      <c r="G371" s="532"/>
      <c r="H371" s="532"/>
      <c r="I371" s="532"/>
      <c r="J371" s="532"/>
      <c r="K371" s="532"/>
      <c r="L371" s="619"/>
    </row>
    <row r="372" spans="1:12" s="24" customFormat="1" ht="17.100000000000001" customHeight="1">
      <c r="A372" s="41"/>
      <c r="B372" s="135" t="s">
        <v>534</v>
      </c>
      <c r="C372" s="620" t="s">
        <v>535</v>
      </c>
      <c r="D372" s="620"/>
      <c r="E372" s="620"/>
      <c r="F372" s="620"/>
      <c r="G372" s="620"/>
      <c r="H372" s="620"/>
      <c r="I372" s="620"/>
      <c r="J372" s="620"/>
      <c r="K372" s="620"/>
      <c r="L372" s="621"/>
    </row>
    <row r="373" spans="1:12" s="24" customFormat="1" ht="17.100000000000001" customHeight="1">
      <c r="A373" s="41"/>
    </row>
    <row r="374" spans="1:12" s="24" customFormat="1" ht="17.100000000000001" customHeight="1">
      <c r="A374" s="41"/>
      <c r="B374" s="617" t="s">
        <v>536</v>
      </c>
      <c r="C374" s="617"/>
      <c r="D374" s="617"/>
      <c r="E374" s="617"/>
      <c r="F374" s="617"/>
      <c r="G374" s="617"/>
      <c r="H374" s="617"/>
      <c r="I374" s="617"/>
      <c r="J374" s="617"/>
      <c r="K374" s="617"/>
      <c r="L374" s="617"/>
    </row>
    <row r="375" spans="1:12" s="24" customFormat="1" ht="17.100000000000001" customHeight="1">
      <c r="A375" s="41"/>
      <c r="C375" s="532" t="s">
        <v>537</v>
      </c>
      <c r="D375" s="532"/>
      <c r="E375" s="532"/>
      <c r="F375" s="532"/>
      <c r="G375" s="532"/>
      <c r="H375" s="532"/>
      <c r="I375" s="532"/>
      <c r="J375" s="532"/>
      <c r="K375" s="532"/>
      <c r="L375" s="532"/>
    </row>
    <row r="376" spans="1:12" s="24" customFormat="1" ht="17.100000000000001" customHeight="1">
      <c r="A376" s="41"/>
      <c r="C376" s="532"/>
      <c r="D376" s="532"/>
      <c r="E376" s="532"/>
      <c r="F376" s="532"/>
      <c r="G376" s="532"/>
      <c r="H376" s="532"/>
      <c r="I376" s="532"/>
      <c r="J376" s="532"/>
      <c r="K376" s="532"/>
      <c r="L376" s="532"/>
    </row>
    <row r="377" spans="1:12" s="24" customFormat="1" ht="17.100000000000001" customHeight="1">
      <c r="A377" s="41"/>
      <c r="B377" s="617" t="s">
        <v>538</v>
      </c>
      <c r="C377" s="617"/>
      <c r="D377" s="617"/>
      <c r="E377" s="617"/>
      <c r="F377" s="617"/>
      <c r="G377" s="617"/>
      <c r="H377" s="617"/>
      <c r="I377" s="617"/>
      <c r="J377" s="617"/>
      <c r="K377" s="617"/>
      <c r="L377" s="617"/>
    </row>
    <row r="378" spans="1:12" s="24" customFormat="1" ht="17.100000000000001" customHeight="1">
      <c r="A378" s="41"/>
      <c r="B378" s="29">
        <v>1</v>
      </c>
      <c r="C378" s="532" t="s">
        <v>539</v>
      </c>
      <c r="D378" s="532"/>
      <c r="E378" s="532"/>
      <c r="F378" s="532"/>
      <c r="G378" s="532"/>
      <c r="H378" s="532"/>
      <c r="I378" s="532"/>
      <c r="J378" s="532"/>
      <c r="K378" s="532"/>
      <c r="L378" s="532"/>
    </row>
    <row r="379" spans="1:12" s="24" customFormat="1" ht="17.100000000000001" customHeight="1">
      <c r="A379" s="41"/>
      <c r="B379" s="29"/>
      <c r="C379" s="532" t="s">
        <v>540</v>
      </c>
      <c r="D379" s="532"/>
      <c r="E379" s="532"/>
      <c r="F379" s="532"/>
      <c r="G379" s="532"/>
      <c r="H379" s="532"/>
      <c r="I379" s="532"/>
      <c r="J379" s="532"/>
      <c r="K379" s="532"/>
      <c r="L379" s="532"/>
    </row>
    <row r="380" spans="1:12" s="24" customFormat="1" ht="17.100000000000001" customHeight="1">
      <c r="A380" s="41"/>
      <c r="B380" s="29">
        <v>2</v>
      </c>
      <c r="C380" s="532" t="s">
        <v>541</v>
      </c>
      <c r="D380" s="532"/>
      <c r="E380" s="532"/>
      <c r="F380" s="532"/>
      <c r="G380" s="532"/>
      <c r="H380" s="532"/>
      <c r="I380" s="532"/>
      <c r="J380" s="532"/>
      <c r="K380" s="532"/>
      <c r="L380" s="532"/>
    </row>
    <row r="381" spans="1:12" s="24" customFormat="1" ht="17.100000000000001" customHeight="1">
      <c r="A381" s="41"/>
      <c r="B381" s="29">
        <v>3</v>
      </c>
      <c r="C381" s="532" t="s">
        <v>542</v>
      </c>
      <c r="D381" s="532"/>
      <c r="E381" s="532"/>
      <c r="F381" s="532"/>
      <c r="G381" s="532"/>
      <c r="H381" s="532"/>
      <c r="I381" s="532"/>
      <c r="J381" s="532"/>
      <c r="K381" s="532"/>
      <c r="L381" s="532"/>
    </row>
    <row r="382" spans="1:12" s="24" customFormat="1" ht="17.100000000000001" customHeight="1">
      <c r="A382" s="41"/>
      <c r="B382" s="29"/>
      <c r="C382" s="532" t="s">
        <v>543</v>
      </c>
      <c r="D382" s="532"/>
      <c r="E382" s="532"/>
      <c r="F382" s="532"/>
      <c r="G382" s="532"/>
      <c r="H382" s="532"/>
      <c r="I382" s="532"/>
      <c r="J382" s="532"/>
      <c r="K382" s="532"/>
      <c r="L382" s="532"/>
    </row>
    <row r="383" spans="1:12" s="24" customFormat="1" ht="17.100000000000001" customHeight="1">
      <c r="A383" s="41"/>
      <c r="B383" s="29"/>
      <c r="C383" s="88"/>
      <c r="D383" s="88"/>
      <c r="E383" s="88"/>
      <c r="F383" s="88"/>
      <c r="G383" s="88"/>
      <c r="H383" s="88"/>
      <c r="I383" s="88"/>
      <c r="J383" s="88"/>
      <c r="K383" s="88"/>
      <c r="L383" s="88"/>
    </row>
    <row r="384" spans="1:12" s="24" customFormat="1" ht="17.100000000000001" customHeight="1">
      <c r="A384" s="41"/>
      <c r="B384" s="627" t="s">
        <v>258</v>
      </c>
      <c r="C384" s="628"/>
      <c r="D384" s="129"/>
      <c r="E384" s="129"/>
      <c r="F384" s="129"/>
      <c r="G384" s="129"/>
      <c r="H384" s="129"/>
      <c r="I384" s="129"/>
      <c r="J384" s="129"/>
      <c r="K384" s="129"/>
      <c r="L384" s="130"/>
    </row>
    <row r="385" spans="1:12" s="24" customFormat="1" ht="17.100000000000001" customHeight="1">
      <c r="A385" s="41"/>
      <c r="B385" s="134" t="s">
        <v>282</v>
      </c>
      <c r="C385" s="532" t="s">
        <v>544</v>
      </c>
      <c r="D385" s="532"/>
      <c r="E385" s="532"/>
      <c r="F385" s="532"/>
      <c r="G385" s="532"/>
      <c r="H385" s="532"/>
      <c r="I385" s="532"/>
      <c r="J385" s="532"/>
      <c r="K385" s="532"/>
      <c r="L385" s="619"/>
    </row>
    <row r="386" spans="1:12" s="24" customFormat="1" ht="17.100000000000001" customHeight="1">
      <c r="A386" s="41"/>
      <c r="B386" s="135" t="s">
        <v>311</v>
      </c>
      <c r="C386" s="620" t="s">
        <v>535</v>
      </c>
      <c r="D386" s="620"/>
      <c r="E386" s="620"/>
      <c r="F386" s="620"/>
      <c r="G386" s="620"/>
      <c r="H386" s="620"/>
      <c r="I386" s="620"/>
      <c r="J386" s="620"/>
      <c r="K386" s="620"/>
      <c r="L386" s="621"/>
    </row>
    <row r="387" spans="1:12" s="24" customFormat="1" ht="17.100000000000001" customHeight="1">
      <c r="A387" s="41"/>
    </row>
    <row r="388" spans="1:12" s="24" customFormat="1" ht="17.100000000000001" customHeight="1">
      <c r="A388" s="41"/>
      <c r="C388" s="532" t="s">
        <v>545</v>
      </c>
      <c r="D388" s="532"/>
      <c r="E388" s="532"/>
      <c r="F388" s="532"/>
      <c r="G388" s="532"/>
      <c r="H388" s="532"/>
      <c r="I388" s="532"/>
      <c r="J388" s="532"/>
      <c r="K388" s="532"/>
      <c r="L388" s="532"/>
    </row>
    <row r="389" spans="1:12" s="24" customFormat="1" ht="17.100000000000001" customHeight="1">
      <c r="A389" s="41"/>
      <c r="C389" s="532"/>
      <c r="D389" s="532"/>
      <c r="E389" s="532"/>
      <c r="F389" s="532"/>
      <c r="G389" s="532"/>
      <c r="H389" s="532"/>
      <c r="I389" s="532"/>
      <c r="J389" s="532"/>
      <c r="K389" s="532"/>
      <c r="L389" s="532"/>
    </row>
    <row r="390" spans="1:12" s="24" customFormat="1" ht="17.100000000000001" customHeight="1">
      <c r="A390" s="41"/>
      <c r="B390" s="627" t="s">
        <v>258</v>
      </c>
      <c r="C390" s="628"/>
      <c r="D390" s="129"/>
      <c r="E390" s="129"/>
      <c r="F390" s="129"/>
      <c r="G390" s="129"/>
      <c r="H390" s="129"/>
      <c r="I390" s="129"/>
      <c r="J390" s="129"/>
      <c r="K390" s="129"/>
      <c r="L390" s="130"/>
    </row>
    <row r="391" spans="1:12" s="24" customFormat="1" ht="17.100000000000001" customHeight="1">
      <c r="A391" s="41"/>
      <c r="B391" s="134" t="s">
        <v>282</v>
      </c>
      <c r="C391" s="532" t="s">
        <v>546</v>
      </c>
      <c r="D391" s="532"/>
      <c r="E391" s="532"/>
      <c r="F391" s="532"/>
      <c r="G391" s="532"/>
      <c r="H391" s="532"/>
      <c r="I391" s="532"/>
      <c r="J391" s="532"/>
      <c r="K391" s="532"/>
      <c r="L391" s="619"/>
    </row>
    <row r="392" spans="1:12" s="24" customFormat="1" ht="17.100000000000001" customHeight="1">
      <c r="A392" s="41"/>
      <c r="B392" s="135" t="s">
        <v>311</v>
      </c>
      <c r="C392" s="620" t="s">
        <v>547</v>
      </c>
      <c r="D392" s="620"/>
      <c r="E392" s="620"/>
      <c r="F392" s="620"/>
      <c r="G392" s="620"/>
      <c r="H392" s="620"/>
      <c r="I392" s="620"/>
      <c r="J392" s="620"/>
      <c r="K392" s="620"/>
      <c r="L392" s="621"/>
    </row>
    <row r="393" spans="1:12" s="24" customFormat="1" ht="17.100000000000001" customHeight="1">
      <c r="A393" s="41"/>
      <c r="B393" s="90"/>
      <c r="C393" s="88"/>
      <c r="D393" s="88"/>
      <c r="E393" s="88"/>
      <c r="F393" s="88"/>
      <c r="G393" s="88"/>
      <c r="H393" s="88"/>
      <c r="I393" s="88"/>
      <c r="J393" s="88"/>
      <c r="K393" s="88"/>
      <c r="L393" s="88"/>
    </row>
    <row r="394" spans="1:12" s="24" customFormat="1" ht="17.100000000000001" customHeight="1">
      <c r="A394" s="41"/>
      <c r="B394" s="617" t="s">
        <v>548</v>
      </c>
      <c r="C394" s="617"/>
      <c r="D394" s="617"/>
      <c r="E394" s="617"/>
      <c r="F394" s="617"/>
      <c r="G394" s="617"/>
      <c r="H394" s="617"/>
      <c r="I394" s="617"/>
      <c r="J394" s="617"/>
      <c r="K394" s="617"/>
      <c r="L394" s="617"/>
    </row>
    <row r="395" spans="1:12" s="24" customFormat="1" ht="17.100000000000001" customHeight="1">
      <c r="A395" s="41"/>
      <c r="B395" s="90" t="s">
        <v>554</v>
      </c>
      <c r="C395" s="532" t="s">
        <v>549</v>
      </c>
      <c r="D395" s="532"/>
      <c r="E395" s="532"/>
      <c r="F395" s="532"/>
      <c r="G395" s="532"/>
      <c r="H395" s="532"/>
      <c r="I395" s="532"/>
      <c r="J395" s="532"/>
      <c r="K395" s="532"/>
      <c r="L395" s="532"/>
    </row>
    <row r="396" spans="1:12" s="24" customFormat="1" ht="17.100000000000001" customHeight="1">
      <c r="A396" s="41"/>
      <c r="B396" s="90"/>
      <c r="C396" s="29" t="s">
        <v>356</v>
      </c>
      <c r="D396" s="532" t="s">
        <v>550</v>
      </c>
      <c r="E396" s="532"/>
      <c r="F396" s="532"/>
      <c r="G396" s="532"/>
      <c r="H396" s="532"/>
      <c r="I396" s="532"/>
      <c r="J396" s="532"/>
      <c r="K396" s="532"/>
      <c r="L396" s="532"/>
    </row>
    <row r="397" spans="1:12" s="24" customFormat="1" ht="17.100000000000001" customHeight="1">
      <c r="A397" s="41"/>
      <c r="B397" s="90" t="s">
        <v>509</v>
      </c>
      <c r="C397" s="532" t="s">
        <v>551</v>
      </c>
      <c r="D397" s="532"/>
      <c r="E397" s="532"/>
      <c r="F397" s="532"/>
      <c r="G397" s="532"/>
      <c r="H397" s="532"/>
      <c r="I397" s="532"/>
      <c r="J397" s="532"/>
      <c r="K397" s="532"/>
      <c r="L397" s="532"/>
    </row>
    <row r="398" spans="1:12" s="24" customFormat="1" ht="17.100000000000001" customHeight="1">
      <c r="A398" s="41"/>
      <c r="B398" s="90"/>
      <c r="C398" s="532" t="s">
        <v>552</v>
      </c>
      <c r="D398" s="532"/>
      <c r="E398" s="532"/>
      <c r="F398" s="532"/>
      <c r="G398" s="532"/>
      <c r="H398" s="532"/>
      <c r="I398" s="532"/>
      <c r="J398" s="532"/>
      <c r="K398" s="532"/>
      <c r="L398" s="532"/>
    </row>
    <row r="399" spans="1:12" s="24" customFormat="1" ht="17.100000000000001" customHeight="1">
      <c r="A399" s="41"/>
    </row>
    <row r="400" spans="1:12" s="24" customFormat="1" ht="17.100000000000001" customHeight="1">
      <c r="A400" s="41"/>
      <c r="B400" s="627" t="s">
        <v>258</v>
      </c>
      <c r="C400" s="628"/>
      <c r="D400" s="129"/>
      <c r="E400" s="129"/>
      <c r="F400" s="129"/>
      <c r="G400" s="129"/>
      <c r="H400" s="129"/>
      <c r="I400" s="129"/>
      <c r="J400" s="129"/>
      <c r="K400" s="129"/>
      <c r="L400" s="130"/>
    </row>
    <row r="401" spans="1:12" s="24" customFormat="1" ht="17.100000000000001" customHeight="1">
      <c r="A401" s="41"/>
      <c r="B401" s="134" t="s">
        <v>282</v>
      </c>
      <c r="C401" s="532" t="s">
        <v>241</v>
      </c>
      <c r="D401" s="532"/>
      <c r="E401" s="532"/>
      <c r="F401" s="532"/>
      <c r="G401" s="532"/>
      <c r="H401" s="532"/>
      <c r="I401" s="532"/>
      <c r="J401" s="532"/>
      <c r="K401" s="532"/>
      <c r="L401" s="619"/>
    </row>
    <row r="402" spans="1:12" s="24" customFormat="1" ht="17.100000000000001" customHeight="1">
      <c r="A402" s="41"/>
      <c r="B402" s="134" t="s">
        <v>311</v>
      </c>
      <c r="C402" s="532" t="s">
        <v>535</v>
      </c>
      <c r="D402" s="532"/>
      <c r="E402" s="532"/>
      <c r="F402" s="532"/>
      <c r="G402" s="532"/>
      <c r="H402" s="532"/>
      <c r="I402" s="532"/>
      <c r="J402" s="532"/>
      <c r="K402" s="532"/>
      <c r="L402" s="619"/>
    </row>
    <row r="403" spans="1:12" s="24" customFormat="1" ht="17.100000000000001" customHeight="1">
      <c r="A403" s="41"/>
      <c r="B403" s="135" t="s">
        <v>287</v>
      </c>
      <c r="C403" s="620" t="s">
        <v>553</v>
      </c>
      <c r="D403" s="620"/>
      <c r="E403" s="620"/>
      <c r="F403" s="620"/>
      <c r="G403" s="620"/>
      <c r="H403" s="620"/>
      <c r="I403" s="620"/>
      <c r="J403" s="620"/>
      <c r="K403" s="620"/>
      <c r="L403" s="621"/>
    </row>
    <row r="404" spans="1:12" s="24" customFormat="1" ht="17.100000000000001" customHeight="1">
      <c r="A404" s="41"/>
    </row>
    <row r="405" spans="1:12" s="24" customFormat="1" ht="17.100000000000001" customHeight="1">
      <c r="A405" s="41"/>
      <c r="B405" s="29">
        <v>3</v>
      </c>
      <c r="C405" s="532" t="s">
        <v>555</v>
      </c>
      <c r="D405" s="532"/>
      <c r="E405" s="532"/>
      <c r="F405" s="532"/>
      <c r="G405" s="532"/>
      <c r="H405" s="532"/>
      <c r="I405" s="532"/>
      <c r="J405" s="532"/>
      <c r="K405" s="532"/>
      <c r="L405" s="532"/>
    </row>
    <row r="406" spans="1:12" s="24" customFormat="1" ht="17.100000000000001" customHeight="1">
      <c r="A406" s="41"/>
      <c r="C406" s="532" t="s">
        <v>556</v>
      </c>
      <c r="D406" s="532"/>
      <c r="E406" s="532"/>
      <c r="F406" s="532"/>
      <c r="G406" s="532"/>
      <c r="H406" s="532"/>
      <c r="I406" s="532"/>
      <c r="J406" s="532"/>
      <c r="K406" s="532"/>
      <c r="L406" s="532"/>
    </row>
    <row r="407" spans="1:12" s="24" customFormat="1" ht="17.100000000000001" customHeight="1">
      <c r="A407" s="41"/>
      <c r="C407" s="532"/>
      <c r="D407" s="532"/>
      <c r="E407" s="532"/>
      <c r="F407" s="532"/>
      <c r="G407" s="532"/>
      <c r="H407" s="532"/>
      <c r="I407" s="532"/>
      <c r="J407" s="532"/>
      <c r="K407" s="532"/>
      <c r="L407" s="532"/>
    </row>
    <row r="408" spans="1:12" s="24" customFormat="1" ht="17.100000000000001" customHeight="1">
      <c r="A408" s="41"/>
      <c r="B408" s="627" t="s">
        <v>258</v>
      </c>
      <c r="C408" s="628"/>
      <c r="D408" s="129"/>
      <c r="E408" s="129"/>
      <c r="F408" s="129"/>
      <c r="G408" s="129"/>
      <c r="H408" s="129"/>
      <c r="I408" s="129"/>
      <c r="J408" s="129"/>
      <c r="K408" s="129"/>
      <c r="L408" s="130"/>
    </row>
    <row r="409" spans="1:12" s="24" customFormat="1" ht="17.100000000000001" customHeight="1">
      <c r="A409" s="41"/>
      <c r="B409" s="134" t="s">
        <v>282</v>
      </c>
      <c r="C409" s="532" t="s">
        <v>241</v>
      </c>
      <c r="D409" s="532"/>
      <c r="E409" s="532"/>
      <c r="F409" s="532"/>
      <c r="G409" s="532"/>
      <c r="H409" s="532"/>
      <c r="I409" s="532"/>
      <c r="J409" s="532"/>
      <c r="K409" s="532"/>
      <c r="L409" s="619"/>
    </row>
    <row r="410" spans="1:12" s="24" customFormat="1" ht="17.100000000000001" customHeight="1">
      <c r="A410" s="41"/>
      <c r="B410" s="134" t="s">
        <v>311</v>
      </c>
      <c r="C410" s="532" t="s">
        <v>557</v>
      </c>
      <c r="D410" s="532"/>
      <c r="E410" s="532"/>
      <c r="F410" s="532"/>
      <c r="G410" s="532"/>
      <c r="H410" s="532"/>
      <c r="I410" s="532"/>
      <c r="J410" s="532"/>
      <c r="K410" s="532"/>
      <c r="L410" s="619"/>
    </row>
    <row r="411" spans="1:12" s="24" customFormat="1" ht="17.100000000000001" customHeight="1">
      <c r="A411" s="41"/>
      <c r="B411" s="134" t="s">
        <v>287</v>
      </c>
      <c r="C411" s="620" t="s">
        <v>558</v>
      </c>
      <c r="D411" s="620"/>
      <c r="E411" s="620"/>
      <c r="F411" s="620"/>
      <c r="G411" s="620"/>
      <c r="H411" s="620"/>
      <c r="I411" s="620"/>
      <c r="J411" s="620"/>
      <c r="K411" s="620"/>
      <c r="L411" s="621"/>
    </row>
    <row r="412" spans="1:12" s="24" customFormat="1" ht="17.100000000000001" customHeight="1">
      <c r="A412" s="41"/>
    </row>
    <row r="413" spans="1:12" s="24" customFormat="1" ht="17.100000000000001" customHeight="1">
      <c r="A413" s="41"/>
      <c r="B413" s="617" t="s">
        <v>559</v>
      </c>
      <c r="C413" s="617"/>
      <c r="D413" s="617"/>
      <c r="E413" s="617"/>
      <c r="F413" s="617"/>
      <c r="G413" s="617"/>
      <c r="H413" s="617"/>
      <c r="I413" s="617"/>
      <c r="J413" s="617"/>
      <c r="K413" s="617"/>
      <c r="L413" s="617"/>
    </row>
    <row r="414" spans="1:12" s="24" customFormat="1" ht="17.100000000000001" customHeight="1">
      <c r="A414" s="41"/>
      <c r="B414" s="29">
        <v>1</v>
      </c>
      <c r="C414" s="532" t="s">
        <v>560</v>
      </c>
      <c r="D414" s="532"/>
      <c r="E414" s="532"/>
      <c r="F414" s="532"/>
      <c r="G414" s="532"/>
      <c r="H414" s="532"/>
      <c r="I414" s="532"/>
      <c r="J414" s="532"/>
      <c r="K414" s="532"/>
      <c r="L414" s="532"/>
    </row>
    <row r="415" spans="1:12" s="24" customFormat="1" ht="17.100000000000001" customHeight="1">
      <c r="A415" s="41"/>
      <c r="B415" s="29"/>
      <c r="C415" s="532" t="s">
        <v>561</v>
      </c>
      <c r="D415" s="532"/>
      <c r="E415" s="532"/>
      <c r="F415" s="532"/>
      <c r="G415" s="532"/>
      <c r="H415" s="532"/>
      <c r="I415" s="532"/>
      <c r="J415" s="532"/>
      <c r="K415" s="532"/>
      <c r="L415" s="532"/>
    </row>
    <row r="416" spans="1:12" s="24" customFormat="1" ht="17.100000000000001" customHeight="1">
      <c r="A416" s="41"/>
      <c r="B416" s="29">
        <v>2</v>
      </c>
      <c r="C416" s="532" t="s">
        <v>562</v>
      </c>
      <c r="D416" s="532"/>
      <c r="E416" s="532"/>
      <c r="F416" s="532"/>
      <c r="G416" s="532"/>
      <c r="H416" s="532"/>
      <c r="I416" s="532"/>
      <c r="J416" s="532"/>
      <c r="K416" s="532"/>
      <c r="L416" s="532"/>
    </row>
    <row r="417" spans="1:12" s="24" customFormat="1" ht="17.100000000000001" customHeight="1">
      <c r="A417" s="41"/>
      <c r="B417" s="29"/>
      <c r="C417" s="532" t="s">
        <v>564</v>
      </c>
      <c r="D417" s="532"/>
      <c r="E417" s="532"/>
      <c r="F417" s="532"/>
      <c r="G417" s="532"/>
      <c r="H417" s="532"/>
      <c r="I417" s="532"/>
      <c r="J417" s="532"/>
      <c r="K417" s="532"/>
      <c r="L417" s="532"/>
    </row>
    <row r="418" spans="1:12" s="24" customFormat="1" ht="17.100000000000001" customHeight="1">
      <c r="A418" s="41"/>
      <c r="B418" s="29"/>
      <c r="C418" s="532" t="s">
        <v>565</v>
      </c>
      <c r="D418" s="532"/>
      <c r="E418" s="532"/>
      <c r="F418" s="532"/>
      <c r="G418" s="532"/>
      <c r="H418" s="532"/>
      <c r="I418" s="532"/>
      <c r="J418" s="532"/>
      <c r="K418" s="532"/>
      <c r="L418" s="532"/>
    </row>
    <row r="419" spans="1:12" s="24" customFormat="1" ht="17.100000000000001" customHeight="1">
      <c r="A419" s="41"/>
      <c r="B419" s="29">
        <v>3</v>
      </c>
      <c r="C419" s="532" t="s">
        <v>563</v>
      </c>
      <c r="D419" s="532"/>
      <c r="E419" s="532"/>
      <c r="F419" s="532"/>
      <c r="G419" s="532"/>
      <c r="H419" s="532"/>
      <c r="I419" s="532"/>
      <c r="J419" s="532"/>
      <c r="K419" s="532"/>
      <c r="L419" s="532"/>
    </row>
    <row r="420" spans="1:12" s="24" customFormat="1" ht="17.100000000000001" customHeight="1">
      <c r="A420" s="41"/>
      <c r="B420" s="29"/>
      <c r="C420" s="532"/>
      <c r="D420" s="532"/>
      <c r="E420" s="532"/>
      <c r="F420" s="532"/>
      <c r="G420" s="532"/>
      <c r="H420" s="532"/>
      <c r="I420" s="532"/>
      <c r="J420" s="532"/>
      <c r="K420" s="532"/>
      <c r="L420" s="532"/>
    </row>
    <row r="421" spans="1:12" s="24" customFormat="1" ht="17.100000000000001" customHeight="1">
      <c r="A421" s="41"/>
      <c r="B421" s="627" t="s">
        <v>258</v>
      </c>
      <c r="C421" s="628"/>
      <c r="D421" s="129"/>
      <c r="E421" s="129"/>
      <c r="F421" s="129"/>
      <c r="G421" s="129"/>
      <c r="H421" s="129"/>
      <c r="I421" s="129"/>
      <c r="J421" s="129"/>
      <c r="K421" s="129"/>
      <c r="L421" s="130"/>
    </row>
    <row r="422" spans="1:12" s="24" customFormat="1" ht="17.100000000000001" customHeight="1">
      <c r="A422" s="41"/>
      <c r="B422" s="134" t="s">
        <v>282</v>
      </c>
      <c r="C422" s="532" t="s">
        <v>241</v>
      </c>
      <c r="D422" s="532"/>
      <c r="E422" s="532"/>
      <c r="F422" s="532"/>
      <c r="G422" s="532"/>
      <c r="H422" s="532"/>
      <c r="I422" s="532"/>
      <c r="J422" s="532"/>
      <c r="K422" s="532"/>
      <c r="L422" s="619"/>
    </row>
    <row r="423" spans="1:12" s="24" customFormat="1" ht="17.100000000000001" customHeight="1">
      <c r="A423" s="41"/>
      <c r="B423" s="135" t="s">
        <v>311</v>
      </c>
      <c r="C423" s="620" t="s">
        <v>535</v>
      </c>
      <c r="D423" s="620"/>
      <c r="E423" s="620"/>
      <c r="F423" s="620"/>
      <c r="G423" s="620"/>
      <c r="H423" s="620"/>
      <c r="I423" s="620"/>
      <c r="J423" s="620"/>
      <c r="K423" s="620"/>
      <c r="L423" s="621"/>
    </row>
    <row r="424" spans="1:12" s="24" customFormat="1" ht="17.100000000000001" customHeight="1">
      <c r="A424" s="41"/>
    </row>
    <row r="425" spans="1:12" s="24" customFormat="1" ht="17.100000000000001" customHeight="1">
      <c r="A425" s="41"/>
      <c r="B425" s="617" t="s">
        <v>566</v>
      </c>
      <c r="C425" s="617"/>
      <c r="D425" s="617"/>
      <c r="E425" s="617"/>
      <c r="F425" s="617"/>
      <c r="G425" s="617"/>
      <c r="H425" s="617"/>
      <c r="I425" s="617"/>
      <c r="J425" s="617"/>
      <c r="K425" s="617"/>
      <c r="L425" s="617"/>
    </row>
    <row r="426" spans="1:12" s="24" customFormat="1" ht="17.100000000000001" customHeight="1">
      <c r="A426" s="41"/>
      <c r="B426" s="29">
        <v>1</v>
      </c>
      <c r="C426" s="532" t="s">
        <v>567</v>
      </c>
      <c r="D426" s="532"/>
      <c r="E426" s="532"/>
      <c r="F426" s="532"/>
      <c r="G426" s="532"/>
      <c r="H426" s="532"/>
      <c r="I426" s="532"/>
      <c r="J426" s="532"/>
      <c r="K426" s="532"/>
      <c r="L426" s="532"/>
    </row>
    <row r="427" spans="1:12" s="24" customFormat="1" ht="17.100000000000001" customHeight="1">
      <c r="A427" s="41"/>
    </row>
    <row r="428" spans="1:12" s="24" customFormat="1" ht="17.100000000000001" customHeight="1">
      <c r="A428" s="41"/>
      <c r="B428" s="627" t="s">
        <v>258</v>
      </c>
      <c r="C428" s="628"/>
      <c r="D428" s="129"/>
      <c r="E428" s="129"/>
      <c r="F428" s="129"/>
      <c r="G428" s="129"/>
      <c r="H428" s="129"/>
      <c r="I428" s="129"/>
      <c r="J428" s="129"/>
      <c r="K428" s="129"/>
      <c r="L428" s="130"/>
    </row>
    <row r="429" spans="1:12" s="24" customFormat="1" ht="17.100000000000001" customHeight="1">
      <c r="A429" s="41"/>
      <c r="B429" s="134" t="s">
        <v>259</v>
      </c>
      <c r="C429" s="532" t="s">
        <v>533</v>
      </c>
      <c r="D429" s="532"/>
      <c r="E429" s="532"/>
      <c r="F429" s="532"/>
      <c r="G429" s="532"/>
      <c r="H429" s="532"/>
      <c r="I429" s="532"/>
      <c r="J429" s="532"/>
      <c r="K429" s="532"/>
      <c r="L429" s="619"/>
    </row>
    <row r="430" spans="1:12" s="24" customFormat="1" ht="17.100000000000001" customHeight="1">
      <c r="A430" s="41"/>
      <c r="B430" s="135" t="s">
        <v>87</v>
      </c>
      <c r="C430" s="620" t="s">
        <v>535</v>
      </c>
      <c r="D430" s="620"/>
      <c r="E430" s="620"/>
      <c r="F430" s="620"/>
      <c r="G430" s="620"/>
      <c r="H430" s="620"/>
      <c r="I430" s="620"/>
      <c r="J430" s="620"/>
      <c r="K430" s="620"/>
      <c r="L430" s="621"/>
    </row>
    <row r="431" spans="1:12" s="24" customFormat="1" ht="17.100000000000001" customHeight="1">
      <c r="A431" s="41"/>
    </row>
    <row r="432" spans="1:12" s="24" customFormat="1" ht="17.100000000000001" customHeight="1">
      <c r="A432" s="41"/>
      <c r="B432" s="29" t="s">
        <v>216</v>
      </c>
      <c r="C432" s="532" t="s">
        <v>568</v>
      </c>
      <c r="D432" s="532"/>
      <c r="E432" s="532"/>
      <c r="F432" s="532"/>
      <c r="G432" s="532"/>
      <c r="H432" s="532"/>
      <c r="I432" s="532"/>
      <c r="J432" s="532"/>
      <c r="K432" s="532"/>
      <c r="L432" s="532"/>
    </row>
    <row r="433" spans="1:12" s="24" customFormat="1" ht="17.100000000000001" customHeight="1">
      <c r="A433" s="41"/>
      <c r="C433" s="153" t="s">
        <v>569</v>
      </c>
      <c r="D433" s="532" t="s">
        <v>570</v>
      </c>
      <c r="E433" s="532"/>
      <c r="F433" s="532"/>
      <c r="G433" s="532"/>
      <c r="H433" s="532"/>
      <c r="I433" s="532"/>
      <c r="J433" s="532"/>
      <c r="K433" s="532"/>
      <c r="L433" s="532"/>
    </row>
    <row r="434" spans="1:12" s="24" customFormat="1" ht="17.100000000000001" customHeight="1">
      <c r="A434" s="41"/>
    </row>
    <row r="435" spans="1:12" s="24" customFormat="1" ht="17.100000000000001" customHeight="1">
      <c r="A435" s="41"/>
      <c r="B435" s="617" t="s">
        <v>571</v>
      </c>
      <c r="C435" s="617"/>
      <c r="D435" s="617"/>
      <c r="E435" s="617"/>
      <c r="F435" s="617"/>
      <c r="G435" s="617"/>
      <c r="H435" s="617"/>
      <c r="I435" s="617"/>
      <c r="J435" s="617"/>
      <c r="K435" s="617"/>
      <c r="L435" s="617"/>
    </row>
    <row r="436" spans="1:12" s="24" customFormat="1" ht="17.100000000000001" customHeight="1">
      <c r="A436" s="41"/>
      <c r="B436" s="29">
        <v>1</v>
      </c>
      <c r="C436" s="532" t="s">
        <v>572</v>
      </c>
      <c r="D436" s="532"/>
      <c r="E436" s="532"/>
      <c r="F436" s="532"/>
      <c r="G436" s="532"/>
      <c r="H436" s="532"/>
      <c r="I436" s="532"/>
      <c r="J436" s="532"/>
      <c r="K436" s="532"/>
      <c r="L436" s="532"/>
    </row>
    <row r="437" spans="1:12" s="24" customFormat="1" ht="17.100000000000001" customHeight="1">
      <c r="A437" s="41"/>
      <c r="B437" s="29">
        <v>2</v>
      </c>
      <c r="C437" s="532" t="s">
        <v>573</v>
      </c>
      <c r="D437" s="532"/>
      <c r="E437" s="532"/>
      <c r="F437" s="532"/>
      <c r="G437" s="532"/>
      <c r="H437" s="532"/>
      <c r="I437" s="532"/>
      <c r="J437" s="532"/>
      <c r="K437" s="532"/>
      <c r="L437" s="532"/>
    </row>
    <row r="438" spans="1:12" s="24" customFormat="1" ht="17.100000000000001" customHeight="1">
      <c r="A438" s="41"/>
      <c r="B438" s="29"/>
      <c r="C438" s="90" t="s">
        <v>574</v>
      </c>
      <c r="D438" s="532" t="s">
        <v>575</v>
      </c>
      <c r="E438" s="532"/>
      <c r="F438" s="532"/>
      <c r="G438" s="532"/>
      <c r="H438" s="532"/>
      <c r="I438" s="532"/>
      <c r="J438" s="532"/>
      <c r="K438" s="532"/>
      <c r="L438" s="532"/>
    </row>
    <row r="439" spans="1:12" s="24" customFormat="1" ht="17.100000000000001" customHeight="1">
      <c r="A439" s="41"/>
      <c r="B439" s="29"/>
      <c r="C439" s="90" t="s">
        <v>87</v>
      </c>
      <c r="D439" s="532" t="s">
        <v>576</v>
      </c>
      <c r="E439" s="532"/>
      <c r="F439" s="532"/>
      <c r="G439" s="532"/>
      <c r="H439" s="532"/>
      <c r="I439" s="532"/>
      <c r="J439" s="532"/>
      <c r="K439" s="532"/>
      <c r="L439" s="532"/>
    </row>
    <row r="440" spans="1:12" s="24" customFormat="1" ht="17.100000000000001" customHeight="1">
      <c r="A440" s="41"/>
      <c r="B440" s="29"/>
      <c r="C440" s="90" t="s">
        <v>88</v>
      </c>
      <c r="D440" s="532" t="s">
        <v>577</v>
      </c>
      <c r="E440" s="532"/>
      <c r="F440" s="532"/>
      <c r="G440" s="532"/>
      <c r="H440" s="532"/>
      <c r="I440" s="532"/>
      <c r="J440" s="532"/>
      <c r="K440" s="532"/>
      <c r="L440" s="532"/>
    </row>
    <row r="441" spans="1:12" s="24" customFormat="1" ht="17.100000000000001" customHeight="1">
      <c r="A441" s="41"/>
      <c r="B441" s="29"/>
      <c r="C441" s="90" t="s">
        <v>356</v>
      </c>
      <c r="D441" s="532" t="s">
        <v>578</v>
      </c>
      <c r="E441" s="532"/>
      <c r="F441" s="532"/>
      <c r="G441" s="532"/>
      <c r="H441" s="532"/>
      <c r="I441" s="532"/>
      <c r="J441" s="532"/>
      <c r="K441" s="532"/>
      <c r="L441" s="532"/>
    </row>
    <row r="442" spans="1:12" s="24" customFormat="1" ht="17.100000000000001" customHeight="1">
      <c r="A442" s="41"/>
      <c r="B442" s="29"/>
      <c r="C442" s="90"/>
      <c r="D442" s="88"/>
      <c r="E442" s="88"/>
      <c r="F442" s="88"/>
      <c r="G442" s="88"/>
      <c r="H442" s="88"/>
      <c r="I442" s="88"/>
      <c r="J442" s="88"/>
      <c r="K442" s="88"/>
      <c r="L442" s="88"/>
    </row>
    <row r="443" spans="1:12" s="24" customFormat="1" ht="17.100000000000001" customHeight="1">
      <c r="A443" s="41"/>
      <c r="B443" s="627" t="s">
        <v>258</v>
      </c>
      <c r="C443" s="628"/>
      <c r="D443" s="129"/>
      <c r="E443" s="129"/>
      <c r="F443" s="129"/>
      <c r="G443" s="129"/>
      <c r="H443" s="129"/>
      <c r="I443" s="129"/>
      <c r="J443" s="129"/>
      <c r="K443" s="129"/>
      <c r="L443" s="130"/>
    </row>
    <row r="444" spans="1:12" s="24" customFormat="1" ht="17.100000000000001" customHeight="1">
      <c r="A444" s="41"/>
      <c r="B444" s="134" t="s">
        <v>259</v>
      </c>
      <c r="C444" s="532" t="s">
        <v>579</v>
      </c>
      <c r="D444" s="532"/>
      <c r="E444" s="532"/>
      <c r="F444" s="532"/>
      <c r="G444" s="532"/>
      <c r="H444" s="532"/>
      <c r="I444" s="532"/>
      <c r="J444" s="532"/>
      <c r="K444" s="532"/>
      <c r="L444" s="619"/>
    </row>
    <row r="445" spans="1:12" s="24" customFormat="1" ht="17.100000000000001" customHeight="1">
      <c r="A445" s="41"/>
      <c r="B445" s="134"/>
      <c r="C445" s="29" t="s">
        <v>580</v>
      </c>
      <c r="D445" s="532" t="s">
        <v>533</v>
      </c>
      <c r="E445" s="532"/>
      <c r="F445" s="532"/>
      <c r="G445" s="532"/>
      <c r="H445" s="532"/>
      <c r="I445" s="532"/>
      <c r="J445" s="532"/>
      <c r="K445" s="532"/>
      <c r="L445" s="619"/>
    </row>
    <row r="446" spans="1:12" s="24" customFormat="1" ht="17.100000000000001" customHeight="1">
      <c r="A446" s="41"/>
      <c r="B446" s="134"/>
      <c r="C446" s="29" t="s">
        <v>581</v>
      </c>
      <c r="D446" s="532" t="s">
        <v>547</v>
      </c>
      <c r="E446" s="532"/>
      <c r="F446" s="532"/>
      <c r="G446" s="532"/>
      <c r="H446" s="532"/>
      <c r="I446" s="532"/>
      <c r="J446" s="532"/>
      <c r="K446" s="532"/>
      <c r="L446" s="619"/>
    </row>
    <row r="447" spans="1:12" s="24" customFormat="1" ht="17.100000000000001" customHeight="1">
      <c r="A447" s="41"/>
      <c r="B447" s="134"/>
      <c r="C447" s="29" t="s">
        <v>582</v>
      </c>
      <c r="D447" s="532" t="s">
        <v>583</v>
      </c>
      <c r="E447" s="532"/>
      <c r="F447" s="532"/>
      <c r="G447" s="532"/>
      <c r="H447" s="532"/>
      <c r="I447" s="532"/>
      <c r="J447" s="532"/>
      <c r="K447" s="532"/>
      <c r="L447" s="619"/>
    </row>
    <row r="448" spans="1:12" s="24" customFormat="1" ht="17.100000000000001" customHeight="1">
      <c r="A448" s="41"/>
      <c r="B448" s="134"/>
      <c r="C448" s="29" t="s">
        <v>356</v>
      </c>
      <c r="D448" s="532" t="s">
        <v>584</v>
      </c>
      <c r="E448" s="532"/>
      <c r="F448" s="532"/>
      <c r="G448" s="532"/>
      <c r="H448" s="532"/>
      <c r="I448" s="532"/>
      <c r="J448" s="532"/>
      <c r="K448" s="532"/>
      <c r="L448" s="619"/>
    </row>
    <row r="449" spans="1:12" s="24" customFormat="1" ht="17.100000000000001" customHeight="1">
      <c r="A449" s="41"/>
      <c r="B449" s="136"/>
      <c r="D449" s="532" t="s">
        <v>585</v>
      </c>
      <c r="E449" s="532"/>
      <c r="F449" s="532"/>
      <c r="G449" s="532"/>
      <c r="H449" s="532"/>
      <c r="I449" s="532"/>
      <c r="J449" s="532"/>
      <c r="K449" s="532"/>
      <c r="L449" s="619"/>
    </row>
    <row r="450" spans="1:12" s="24" customFormat="1" ht="17.100000000000001" customHeight="1">
      <c r="A450" s="41"/>
      <c r="B450" s="134" t="s">
        <v>586</v>
      </c>
      <c r="C450" s="532" t="s">
        <v>587</v>
      </c>
      <c r="D450" s="532"/>
      <c r="E450" s="532"/>
      <c r="F450" s="532"/>
      <c r="G450" s="532"/>
      <c r="H450" s="532"/>
      <c r="I450" s="532"/>
      <c r="J450" s="532"/>
      <c r="K450" s="532"/>
      <c r="L450" s="619"/>
    </row>
    <row r="451" spans="1:12" s="24" customFormat="1" ht="17.100000000000001" customHeight="1">
      <c r="A451" s="41"/>
      <c r="B451" s="134"/>
      <c r="C451" s="29" t="s">
        <v>580</v>
      </c>
      <c r="D451" s="532" t="s">
        <v>533</v>
      </c>
      <c r="E451" s="532"/>
      <c r="F451" s="532"/>
      <c r="G451" s="532"/>
      <c r="H451" s="532"/>
      <c r="I451" s="532"/>
      <c r="J451" s="532"/>
      <c r="K451" s="532"/>
      <c r="L451" s="619"/>
    </row>
    <row r="452" spans="1:12" s="24" customFormat="1" ht="17.100000000000001" customHeight="1">
      <c r="A452" s="41"/>
      <c r="B452" s="134"/>
      <c r="C452" s="29" t="s">
        <v>581</v>
      </c>
      <c r="D452" s="532" t="s">
        <v>588</v>
      </c>
      <c r="E452" s="532"/>
      <c r="F452" s="532"/>
      <c r="G452" s="532"/>
      <c r="H452" s="532"/>
      <c r="I452" s="532"/>
      <c r="J452" s="532"/>
      <c r="K452" s="532"/>
      <c r="L452" s="619"/>
    </row>
    <row r="453" spans="1:12" s="24" customFormat="1" ht="17.100000000000001" customHeight="1">
      <c r="A453" s="41"/>
      <c r="B453" s="134"/>
      <c r="C453" s="29" t="s">
        <v>356</v>
      </c>
      <c r="D453" s="532" t="s">
        <v>589</v>
      </c>
      <c r="E453" s="532"/>
      <c r="F453" s="532"/>
      <c r="G453" s="532"/>
      <c r="H453" s="532"/>
      <c r="I453" s="532"/>
      <c r="J453" s="532"/>
      <c r="K453" s="532"/>
      <c r="L453" s="619"/>
    </row>
    <row r="454" spans="1:12" s="24" customFormat="1" ht="17.100000000000001" customHeight="1">
      <c r="A454" s="41"/>
      <c r="B454" s="134"/>
      <c r="D454" s="532" t="s">
        <v>590</v>
      </c>
      <c r="E454" s="532"/>
      <c r="F454" s="532"/>
      <c r="G454" s="532"/>
      <c r="H454" s="532"/>
      <c r="I454" s="532"/>
      <c r="J454" s="532"/>
      <c r="K454" s="532"/>
      <c r="L454" s="619"/>
    </row>
    <row r="455" spans="1:12" s="24" customFormat="1" ht="17.100000000000001" customHeight="1">
      <c r="A455" s="41"/>
      <c r="B455" s="134" t="s">
        <v>266</v>
      </c>
      <c r="C455" s="532" t="s">
        <v>591</v>
      </c>
      <c r="D455" s="532"/>
      <c r="E455" s="532"/>
      <c r="F455" s="532"/>
      <c r="G455" s="532"/>
      <c r="H455" s="532"/>
      <c r="I455" s="532"/>
      <c r="J455" s="532"/>
      <c r="K455" s="532"/>
      <c r="L455" s="619"/>
    </row>
    <row r="456" spans="1:12" s="24" customFormat="1" ht="17.100000000000001" customHeight="1">
      <c r="A456" s="41"/>
      <c r="B456" s="134"/>
      <c r="D456" s="532" t="s">
        <v>592</v>
      </c>
      <c r="E456" s="532"/>
      <c r="F456" s="532"/>
      <c r="G456" s="532"/>
      <c r="H456" s="532"/>
      <c r="I456" s="532"/>
      <c r="J456" s="532"/>
      <c r="K456" s="532"/>
      <c r="L456" s="619"/>
    </row>
    <row r="457" spans="1:12" s="24" customFormat="1" ht="17.100000000000001" customHeight="1">
      <c r="A457" s="41"/>
      <c r="B457" s="135" t="s">
        <v>593</v>
      </c>
      <c r="C457" s="620" t="s">
        <v>594</v>
      </c>
      <c r="D457" s="620"/>
      <c r="E457" s="620"/>
      <c r="F457" s="620"/>
      <c r="G457" s="620"/>
      <c r="H457" s="620"/>
      <c r="I457" s="620"/>
      <c r="J457" s="620"/>
      <c r="K457" s="620"/>
      <c r="L457" s="621"/>
    </row>
    <row r="458" spans="1:12" s="24" customFormat="1" ht="17.100000000000001" customHeight="1">
      <c r="A458" s="41"/>
      <c r="B458" s="90"/>
    </row>
    <row r="459" spans="1:12" s="24" customFormat="1" ht="17.100000000000001" customHeight="1">
      <c r="A459" s="41"/>
      <c r="B459" s="648" t="s">
        <v>595</v>
      </c>
      <c r="C459" s="648"/>
      <c r="D459" s="648"/>
      <c r="E459" s="648"/>
      <c r="F459" s="648"/>
      <c r="G459" s="648"/>
      <c r="H459" s="648"/>
      <c r="I459" s="648"/>
      <c r="J459" s="648"/>
      <c r="K459" s="648"/>
      <c r="L459" s="648"/>
    </row>
    <row r="460" spans="1:12" s="24" customFormat="1" ht="17.100000000000001" customHeight="1">
      <c r="A460" s="41"/>
      <c r="B460" s="90" t="s">
        <v>596</v>
      </c>
      <c r="C460" s="532" t="s">
        <v>597</v>
      </c>
      <c r="D460" s="532"/>
      <c r="E460" s="532"/>
      <c r="F460" s="532"/>
      <c r="G460" s="532"/>
      <c r="H460" s="532"/>
      <c r="I460" s="532"/>
      <c r="J460" s="532"/>
      <c r="K460" s="532"/>
      <c r="L460" s="532"/>
    </row>
    <row r="461" spans="1:12" s="24" customFormat="1" ht="17.100000000000001" customHeight="1">
      <c r="A461" s="41"/>
      <c r="B461" s="90"/>
      <c r="C461" s="532" t="s">
        <v>598</v>
      </c>
      <c r="D461" s="532"/>
      <c r="E461" s="532"/>
      <c r="F461" s="532"/>
      <c r="G461" s="532"/>
      <c r="H461" s="532"/>
      <c r="I461" s="532"/>
      <c r="J461" s="532"/>
      <c r="K461" s="532"/>
      <c r="L461" s="532"/>
    </row>
    <row r="462" spans="1:12" s="24" customFormat="1" ht="17.100000000000001" customHeight="1">
      <c r="A462" s="41"/>
      <c r="B462" s="90"/>
      <c r="C462" s="532" t="s">
        <v>599</v>
      </c>
      <c r="D462" s="532"/>
      <c r="E462" s="532"/>
      <c r="F462" s="532"/>
      <c r="G462" s="532"/>
      <c r="H462" s="532"/>
      <c r="I462" s="532"/>
      <c r="J462" s="532"/>
      <c r="K462" s="532"/>
      <c r="L462" s="532"/>
    </row>
    <row r="463" spans="1:12" s="24" customFormat="1" ht="17.100000000000001" customHeight="1">
      <c r="A463" s="41"/>
      <c r="B463" s="90"/>
    </row>
    <row r="464" spans="1:12" s="24" customFormat="1" ht="17.100000000000001" customHeight="1">
      <c r="A464" s="41"/>
      <c r="B464" s="627" t="s">
        <v>258</v>
      </c>
      <c r="C464" s="628"/>
      <c r="D464" s="129"/>
      <c r="E464" s="129"/>
      <c r="F464" s="129"/>
      <c r="G464" s="129"/>
      <c r="H464" s="129"/>
      <c r="I464" s="129"/>
      <c r="J464" s="129"/>
      <c r="K464" s="129"/>
      <c r="L464" s="130"/>
    </row>
    <row r="465" spans="1:12" s="24" customFormat="1" ht="17.100000000000001" customHeight="1">
      <c r="A465" s="41"/>
      <c r="B465" s="645" t="s">
        <v>600</v>
      </c>
      <c r="C465" s="646"/>
      <c r="D465" s="646"/>
      <c r="E465" s="646"/>
      <c r="F465" s="646"/>
      <c r="G465" s="646"/>
      <c r="H465" s="646"/>
      <c r="I465" s="646"/>
      <c r="J465" s="646"/>
      <c r="K465" s="646"/>
      <c r="L465" s="647"/>
    </row>
    <row r="466" spans="1:12" s="24" customFormat="1" ht="17.100000000000001" customHeight="1">
      <c r="A466" s="41"/>
      <c r="B466" s="635"/>
      <c r="C466" s="635"/>
      <c r="D466" s="635"/>
      <c r="E466" s="635"/>
      <c r="F466" s="635"/>
      <c r="G466" s="635"/>
      <c r="H466" s="635"/>
      <c r="I466" s="635"/>
      <c r="J466" s="635"/>
      <c r="K466" s="635"/>
      <c r="L466" s="635"/>
    </row>
    <row r="467" spans="1:12" s="24" customFormat="1" ht="17.100000000000001" customHeight="1">
      <c r="A467" s="41"/>
      <c r="B467" s="29">
        <v>2</v>
      </c>
      <c r="C467" s="532" t="s">
        <v>601</v>
      </c>
      <c r="D467" s="532"/>
      <c r="E467" s="532"/>
      <c r="F467" s="532"/>
      <c r="G467" s="532"/>
      <c r="H467" s="532"/>
      <c r="I467" s="532"/>
      <c r="J467" s="532"/>
      <c r="K467" s="532"/>
      <c r="L467" s="532"/>
    </row>
    <row r="468" spans="1:12" s="24" customFormat="1" ht="17.100000000000001" customHeight="1">
      <c r="A468" s="41"/>
    </row>
    <row r="469" spans="1:12" s="24" customFormat="1" ht="17.100000000000001" customHeight="1">
      <c r="A469" s="41"/>
      <c r="B469" s="627" t="s">
        <v>258</v>
      </c>
      <c r="C469" s="628"/>
      <c r="D469" s="129"/>
      <c r="E469" s="129"/>
      <c r="F469" s="129"/>
      <c r="G469" s="129"/>
      <c r="H469" s="129"/>
      <c r="I469" s="129"/>
      <c r="J469" s="129"/>
      <c r="K469" s="129"/>
      <c r="L469" s="130"/>
    </row>
    <row r="470" spans="1:12" s="24" customFormat="1" ht="17.100000000000001" customHeight="1">
      <c r="A470" s="41"/>
      <c r="B470" s="633" t="s">
        <v>602</v>
      </c>
      <c r="C470" s="623"/>
      <c r="D470" s="623"/>
      <c r="E470" s="623"/>
      <c r="F470" s="623"/>
      <c r="G470" s="623"/>
      <c r="H470" s="623"/>
      <c r="I470" s="623"/>
      <c r="J470" s="623"/>
      <c r="K470" s="623"/>
      <c r="L470" s="624"/>
    </row>
    <row r="471" spans="1:12" s="24" customFormat="1" ht="17.100000000000001" customHeight="1">
      <c r="A471" s="41"/>
      <c r="B471" s="41"/>
      <c r="C471" s="41"/>
      <c r="D471" s="41"/>
      <c r="E471" s="41"/>
      <c r="F471" s="41"/>
      <c r="G471" s="41"/>
      <c r="H471" s="41"/>
      <c r="I471" s="41"/>
      <c r="J471" s="41"/>
      <c r="K471" s="41"/>
      <c r="L471" s="41"/>
    </row>
    <row r="472" spans="1:12" s="24" customFormat="1" ht="17.100000000000001" customHeight="1">
      <c r="A472" s="41"/>
      <c r="B472" s="617" t="s">
        <v>604</v>
      </c>
      <c r="C472" s="617"/>
      <c r="D472" s="617"/>
      <c r="E472" s="617"/>
      <c r="F472" s="617"/>
      <c r="G472" s="617"/>
      <c r="H472" s="617"/>
      <c r="I472" s="617"/>
      <c r="J472" s="617"/>
      <c r="K472" s="617"/>
      <c r="L472" s="617"/>
    </row>
    <row r="473" spans="1:12" s="24" customFormat="1" ht="17.100000000000001" customHeight="1">
      <c r="A473" s="41"/>
      <c r="B473" s="29" t="s">
        <v>216</v>
      </c>
      <c r="C473" s="532" t="s">
        <v>606</v>
      </c>
      <c r="D473" s="532"/>
      <c r="E473" s="532"/>
      <c r="F473" s="532"/>
      <c r="G473" s="532"/>
      <c r="H473" s="532"/>
      <c r="I473" s="532"/>
      <c r="J473" s="532"/>
      <c r="K473" s="532"/>
      <c r="L473" s="532"/>
    </row>
    <row r="474" spans="1:12" s="24" customFormat="1" ht="17.100000000000001" customHeight="1">
      <c r="A474" s="41"/>
      <c r="B474" s="29"/>
      <c r="C474" s="532" t="s">
        <v>605</v>
      </c>
      <c r="D474" s="532"/>
      <c r="E474" s="532"/>
      <c r="F474" s="532"/>
      <c r="G474" s="532"/>
      <c r="H474" s="532"/>
      <c r="I474" s="532"/>
      <c r="J474" s="532"/>
      <c r="K474" s="532"/>
      <c r="L474" s="532"/>
    </row>
    <row r="475" spans="1:12" s="24" customFormat="1" ht="17.100000000000001" customHeight="1">
      <c r="A475" s="41"/>
      <c r="B475" s="29"/>
      <c r="C475" s="532"/>
      <c r="D475" s="532"/>
      <c r="E475" s="532"/>
      <c r="F475" s="532"/>
      <c r="G475" s="532"/>
      <c r="H475" s="532"/>
      <c r="I475" s="532"/>
      <c r="J475" s="532"/>
      <c r="K475" s="532"/>
      <c r="L475" s="532"/>
    </row>
    <row r="476" spans="1:12" s="24" customFormat="1" ht="17.100000000000001" customHeight="1">
      <c r="A476" s="41"/>
      <c r="B476" s="627" t="s">
        <v>258</v>
      </c>
      <c r="C476" s="628"/>
      <c r="D476" s="129"/>
      <c r="E476" s="129"/>
      <c r="F476" s="129"/>
      <c r="G476" s="129"/>
      <c r="H476" s="129"/>
      <c r="I476" s="129"/>
      <c r="J476" s="129"/>
      <c r="K476" s="129"/>
      <c r="L476" s="130"/>
    </row>
    <row r="477" spans="1:12" s="24" customFormat="1" ht="17.100000000000001" customHeight="1">
      <c r="A477" s="41"/>
      <c r="B477" s="134" t="s">
        <v>259</v>
      </c>
      <c r="C477" s="532" t="s">
        <v>241</v>
      </c>
      <c r="D477" s="532"/>
      <c r="E477" s="532"/>
      <c r="F477" s="532"/>
      <c r="G477" s="532"/>
      <c r="H477" s="532"/>
      <c r="I477" s="532"/>
      <c r="J477" s="532"/>
      <c r="K477" s="532"/>
      <c r="L477" s="619"/>
    </row>
    <row r="478" spans="1:12" s="24" customFormat="1" ht="17.100000000000001" customHeight="1">
      <c r="A478" s="41"/>
      <c r="B478" s="135" t="s">
        <v>87</v>
      </c>
      <c r="C478" s="620" t="s">
        <v>607</v>
      </c>
      <c r="D478" s="620"/>
      <c r="E478" s="620"/>
      <c r="F478" s="620"/>
      <c r="G478" s="620"/>
      <c r="H478" s="620"/>
      <c r="I478" s="620"/>
      <c r="J478" s="620"/>
      <c r="K478" s="620"/>
      <c r="L478" s="621"/>
    </row>
    <row r="479" spans="1:12" s="24" customFormat="1" ht="17.100000000000001" customHeight="1">
      <c r="A479" s="41"/>
    </row>
    <row r="480" spans="1:12" s="24" customFormat="1" ht="17.100000000000001" customHeight="1">
      <c r="A480" s="41"/>
      <c r="B480" s="617" t="s">
        <v>608</v>
      </c>
      <c r="C480" s="617"/>
      <c r="D480" s="617"/>
      <c r="E480" s="617"/>
      <c r="F480" s="617"/>
      <c r="G480" s="617"/>
      <c r="H480" s="617"/>
      <c r="I480" s="617"/>
      <c r="J480" s="617"/>
      <c r="K480" s="617"/>
      <c r="L480" s="617"/>
    </row>
    <row r="481" spans="1:12" s="24" customFormat="1" ht="17.100000000000001" customHeight="1">
      <c r="A481" s="41"/>
    </row>
    <row r="482" spans="1:12" s="24" customFormat="1" ht="17.100000000000001" customHeight="1">
      <c r="A482" s="41"/>
      <c r="B482" s="627" t="s">
        <v>258</v>
      </c>
      <c r="C482" s="628"/>
      <c r="D482" s="129"/>
      <c r="E482" s="129"/>
      <c r="F482" s="129"/>
      <c r="G482" s="129"/>
      <c r="H482" s="129"/>
      <c r="I482" s="129"/>
      <c r="J482" s="129"/>
      <c r="K482" s="129"/>
      <c r="L482" s="130"/>
    </row>
    <row r="483" spans="1:12" s="24" customFormat="1" ht="17.100000000000001" customHeight="1">
      <c r="A483" s="41"/>
      <c r="B483" s="134" t="s">
        <v>609</v>
      </c>
      <c r="C483" s="532" t="s">
        <v>260</v>
      </c>
      <c r="D483" s="532"/>
      <c r="E483" s="532"/>
      <c r="F483" s="532"/>
      <c r="G483" s="532"/>
      <c r="H483" s="532"/>
      <c r="I483" s="532"/>
      <c r="J483" s="532"/>
      <c r="K483" s="532"/>
      <c r="L483" s="619"/>
    </row>
    <row r="484" spans="1:12" s="24" customFormat="1" ht="17.100000000000001" customHeight="1">
      <c r="A484" s="41"/>
      <c r="B484" s="134" t="s">
        <v>87</v>
      </c>
      <c r="C484" s="532" t="s">
        <v>547</v>
      </c>
      <c r="D484" s="532"/>
      <c r="E484" s="532"/>
      <c r="F484" s="532"/>
      <c r="G484" s="532"/>
      <c r="H484" s="532"/>
      <c r="I484" s="532"/>
      <c r="J484" s="532"/>
      <c r="K484" s="532"/>
      <c r="L484" s="619"/>
    </row>
    <row r="485" spans="1:12" s="24" customFormat="1" ht="17.100000000000001" customHeight="1">
      <c r="A485" s="41"/>
      <c r="B485" s="135" t="s">
        <v>88</v>
      </c>
      <c r="C485" s="620" t="s">
        <v>610</v>
      </c>
      <c r="D485" s="620"/>
      <c r="E485" s="620"/>
      <c r="F485" s="620"/>
      <c r="G485" s="620"/>
      <c r="H485" s="620"/>
      <c r="I485" s="620"/>
      <c r="J485" s="620"/>
      <c r="K485" s="620"/>
      <c r="L485" s="621"/>
    </row>
    <row r="486" spans="1:12" s="24" customFormat="1" ht="17.100000000000001" customHeight="1">
      <c r="A486" s="41"/>
    </row>
    <row r="487" spans="1:12" s="24" customFormat="1" ht="17.100000000000001" customHeight="1">
      <c r="A487" s="41"/>
      <c r="B487" s="617" t="s">
        <v>611</v>
      </c>
      <c r="C487" s="617"/>
      <c r="D487" s="617"/>
      <c r="E487" s="617"/>
      <c r="F487" s="617"/>
      <c r="G487" s="617"/>
      <c r="H487" s="617"/>
      <c r="I487" s="617"/>
      <c r="J487" s="617"/>
      <c r="K487" s="617"/>
      <c r="L487" s="617"/>
    </row>
    <row r="488" spans="1:12" s="24" customFormat="1" ht="17.100000000000001" customHeight="1">
      <c r="A488" s="41"/>
      <c r="C488" s="532" t="s">
        <v>612</v>
      </c>
      <c r="D488" s="532"/>
      <c r="E488" s="532"/>
      <c r="F488" s="532"/>
      <c r="G488" s="532"/>
      <c r="H488" s="532"/>
      <c r="I488" s="532"/>
      <c r="J488" s="532"/>
      <c r="K488" s="532"/>
      <c r="L488" s="532"/>
    </row>
    <row r="489" spans="1:12" s="24" customFormat="1" ht="17.100000000000001" customHeight="1">
      <c r="A489" s="41"/>
      <c r="C489" s="532" t="s">
        <v>613</v>
      </c>
      <c r="D489" s="532"/>
      <c r="E489" s="532"/>
      <c r="F489" s="532"/>
      <c r="G489" s="532"/>
      <c r="H489" s="532"/>
      <c r="I489" s="532"/>
      <c r="J489" s="532"/>
      <c r="K489" s="532"/>
      <c r="L489" s="532"/>
    </row>
    <row r="490" spans="1:12" s="24" customFormat="1" ht="17.100000000000001" customHeight="1">
      <c r="A490" s="41"/>
      <c r="C490" s="532"/>
      <c r="D490" s="532"/>
      <c r="E490" s="532"/>
      <c r="F490" s="532"/>
      <c r="G490" s="532"/>
      <c r="H490" s="532"/>
      <c r="I490" s="532"/>
      <c r="J490" s="532"/>
      <c r="K490" s="532"/>
      <c r="L490" s="532"/>
    </row>
    <row r="491" spans="1:12" s="24" customFormat="1" ht="17.100000000000001" customHeight="1">
      <c r="A491" s="41"/>
      <c r="B491" s="627" t="s">
        <v>258</v>
      </c>
      <c r="C491" s="628"/>
      <c r="D491" s="129"/>
      <c r="E491" s="129"/>
      <c r="F491" s="129"/>
      <c r="G491" s="129"/>
      <c r="H491" s="129"/>
      <c r="I491" s="129"/>
      <c r="J491" s="129"/>
      <c r="K491" s="129"/>
      <c r="L491" s="130"/>
    </row>
    <row r="492" spans="1:12" s="24" customFormat="1" ht="17.100000000000001" customHeight="1">
      <c r="A492" s="41"/>
      <c r="B492" s="134" t="s">
        <v>259</v>
      </c>
      <c r="C492" s="532" t="s">
        <v>614</v>
      </c>
      <c r="D492" s="532"/>
      <c r="E492" s="532"/>
      <c r="F492" s="532"/>
      <c r="G492" s="532"/>
      <c r="H492" s="532"/>
      <c r="I492" s="532"/>
      <c r="J492" s="532"/>
      <c r="K492" s="532"/>
      <c r="L492" s="619"/>
    </row>
    <row r="493" spans="1:12" s="24" customFormat="1" ht="17.100000000000001" customHeight="1">
      <c r="A493" s="41"/>
      <c r="B493" s="134"/>
      <c r="C493" s="532" t="s">
        <v>615</v>
      </c>
      <c r="D493" s="532"/>
      <c r="E493" s="532"/>
      <c r="F493" s="532"/>
      <c r="G493" s="532"/>
      <c r="H493" s="532"/>
      <c r="I493" s="532"/>
      <c r="J493" s="532"/>
      <c r="K493" s="532"/>
      <c r="L493" s="619"/>
    </row>
    <row r="494" spans="1:12" s="24" customFormat="1" ht="17.100000000000001" customHeight="1">
      <c r="A494" s="41"/>
      <c r="B494" s="134" t="s">
        <v>586</v>
      </c>
      <c r="C494" s="532" t="s">
        <v>616</v>
      </c>
      <c r="D494" s="532"/>
      <c r="E494" s="532"/>
      <c r="F494" s="532"/>
      <c r="G494" s="532"/>
      <c r="H494" s="532"/>
      <c r="I494" s="532"/>
      <c r="J494" s="532"/>
      <c r="K494" s="532"/>
      <c r="L494" s="619"/>
    </row>
    <row r="495" spans="1:12" s="24" customFormat="1" ht="17.100000000000001" customHeight="1">
      <c r="A495" s="41"/>
      <c r="B495" s="134" t="s">
        <v>88</v>
      </c>
      <c r="C495" s="532" t="s">
        <v>617</v>
      </c>
      <c r="D495" s="532"/>
      <c r="E495" s="532"/>
      <c r="F495" s="532"/>
      <c r="G495" s="532"/>
      <c r="H495" s="532"/>
      <c r="I495" s="532"/>
      <c r="J495" s="532"/>
      <c r="K495" s="532"/>
      <c r="L495" s="619"/>
    </row>
    <row r="496" spans="1:12" s="24" customFormat="1" ht="17.100000000000001" customHeight="1">
      <c r="A496" s="41"/>
      <c r="B496" s="134"/>
      <c r="C496" s="532" t="s">
        <v>618</v>
      </c>
      <c r="D496" s="532"/>
      <c r="E496" s="532"/>
      <c r="F496" s="532"/>
      <c r="G496" s="532"/>
      <c r="H496" s="532"/>
      <c r="I496" s="532"/>
      <c r="J496" s="532"/>
      <c r="K496" s="532"/>
      <c r="L496" s="619"/>
    </row>
    <row r="497" spans="1:12" s="24" customFormat="1" ht="17.100000000000001" customHeight="1">
      <c r="A497" s="41"/>
      <c r="B497" s="135" t="s">
        <v>593</v>
      </c>
      <c r="C497" s="620" t="s">
        <v>619</v>
      </c>
      <c r="D497" s="620"/>
      <c r="E497" s="620"/>
      <c r="F497" s="620"/>
      <c r="G497" s="620"/>
      <c r="H497" s="620"/>
      <c r="I497" s="620"/>
      <c r="J497" s="620"/>
      <c r="K497" s="620"/>
      <c r="L497" s="621"/>
    </row>
    <row r="498" spans="1:12" s="24" customFormat="1" ht="17.100000000000001" customHeight="1">
      <c r="A498" s="41"/>
      <c r="B498" s="90"/>
      <c r="C498" s="532"/>
      <c r="D498" s="532"/>
      <c r="E498" s="532"/>
      <c r="F498" s="532"/>
      <c r="G498" s="532"/>
      <c r="H498" s="532"/>
      <c r="I498" s="532"/>
      <c r="J498" s="532"/>
      <c r="K498" s="532"/>
      <c r="L498" s="532"/>
    </row>
    <row r="499" spans="1:12" s="24" customFormat="1" ht="17.100000000000001" customHeight="1">
      <c r="A499" s="617" t="s">
        <v>1496</v>
      </c>
      <c r="B499" s="617"/>
      <c r="C499" s="617"/>
      <c r="D499" s="617"/>
      <c r="E499" s="617"/>
      <c r="F499" s="617"/>
      <c r="G499" s="617"/>
      <c r="H499" s="617"/>
      <c r="I499" s="617"/>
      <c r="J499" s="617"/>
      <c r="K499" s="617"/>
      <c r="L499" s="617"/>
    </row>
    <row r="500" spans="1:12" s="24" customFormat="1" ht="17.100000000000001" customHeight="1">
      <c r="A500" s="41"/>
      <c r="B500" s="648" t="s">
        <v>620</v>
      </c>
      <c r="C500" s="648"/>
      <c r="D500" s="648"/>
      <c r="E500" s="648"/>
      <c r="F500" s="648"/>
      <c r="G500" s="648"/>
      <c r="H500" s="648"/>
      <c r="I500" s="648"/>
      <c r="J500" s="648"/>
      <c r="K500" s="648"/>
      <c r="L500" s="648"/>
    </row>
    <row r="501" spans="1:12" s="24" customFormat="1" ht="17.100000000000001" customHeight="1">
      <c r="A501" s="41"/>
      <c r="B501" s="90" t="s">
        <v>596</v>
      </c>
      <c r="C501" s="618" t="s">
        <v>634</v>
      </c>
      <c r="D501" s="618"/>
      <c r="E501" s="618"/>
      <c r="F501" s="618"/>
      <c r="G501" s="618"/>
      <c r="H501" s="618"/>
      <c r="I501" s="618"/>
      <c r="J501" s="618"/>
      <c r="K501" s="618"/>
      <c r="L501" s="618"/>
    </row>
    <row r="502" spans="1:12" s="24" customFormat="1" ht="17.100000000000001" customHeight="1">
      <c r="A502" s="41"/>
      <c r="B502" s="90" t="s">
        <v>635</v>
      </c>
      <c r="C502" s="532" t="s">
        <v>621</v>
      </c>
      <c r="D502" s="532"/>
      <c r="E502" s="532"/>
      <c r="F502" s="532"/>
      <c r="G502" s="532"/>
      <c r="H502" s="532"/>
      <c r="I502" s="532"/>
      <c r="J502" s="532"/>
      <c r="K502" s="532"/>
      <c r="L502" s="532"/>
    </row>
    <row r="503" spans="1:12" s="24" customFormat="1" ht="17.100000000000001" customHeight="1">
      <c r="A503" s="41"/>
      <c r="B503" s="90"/>
      <c r="C503" s="532" t="s">
        <v>622</v>
      </c>
      <c r="D503" s="532"/>
      <c r="E503" s="532"/>
      <c r="F503" s="532"/>
      <c r="G503" s="532"/>
      <c r="H503" s="532"/>
      <c r="I503" s="532"/>
      <c r="J503" s="532"/>
      <c r="K503" s="532"/>
      <c r="L503" s="532"/>
    </row>
    <row r="504" spans="1:12" s="24" customFormat="1" ht="17.100000000000001" customHeight="1">
      <c r="A504" s="41"/>
      <c r="B504" s="29">
        <v>3</v>
      </c>
      <c r="C504" s="532" t="s">
        <v>623</v>
      </c>
      <c r="D504" s="532"/>
      <c r="E504" s="532"/>
      <c r="F504" s="532"/>
      <c r="G504" s="532"/>
      <c r="H504" s="532"/>
      <c r="I504" s="532"/>
      <c r="J504" s="532"/>
      <c r="K504" s="532"/>
      <c r="L504" s="532"/>
    </row>
    <row r="505" spans="1:12" s="24" customFormat="1" ht="17.100000000000001" customHeight="1">
      <c r="A505" s="41"/>
      <c r="B505" s="29"/>
      <c r="C505" s="532" t="s">
        <v>624</v>
      </c>
      <c r="D505" s="532"/>
      <c r="E505" s="532"/>
      <c r="F505" s="532"/>
      <c r="G505" s="532"/>
      <c r="H505" s="532"/>
      <c r="I505" s="532"/>
      <c r="J505" s="532"/>
      <c r="K505" s="532"/>
      <c r="L505" s="532"/>
    </row>
    <row r="506" spans="1:12" s="24" customFormat="1" ht="17.100000000000001" customHeight="1">
      <c r="A506" s="41"/>
      <c r="B506" s="29" t="s">
        <v>356</v>
      </c>
      <c r="C506" s="532" t="s">
        <v>625</v>
      </c>
      <c r="D506" s="532"/>
      <c r="E506" s="532"/>
      <c r="F506" s="532"/>
      <c r="G506" s="532"/>
      <c r="H506" s="532"/>
      <c r="I506" s="532"/>
      <c r="J506" s="532"/>
      <c r="K506" s="532"/>
      <c r="L506" s="532"/>
    </row>
    <row r="507" spans="1:12" s="24" customFormat="1" ht="17.100000000000001" customHeight="1">
      <c r="A507" s="41"/>
      <c r="B507" s="29"/>
      <c r="C507" s="532" t="s">
        <v>626</v>
      </c>
      <c r="D507" s="532"/>
      <c r="E507" s="532"/>
      <c r="F507" s="532"/>
      <c r="G507" s="532"/>
      <c r="H507" s="532"/>
      <c r="I507" s="532"/>
      <c r="J507" s="532"/>
      <c r="K507" s="532"/>
      <c r="L507" s="532"/>
    </row>
    <row r="508" spans="1:12" s="24" customFormat="1" ht="17.100000000000001" customHeight="1">
      <c r="A508" s="41"/>
      <c r="B508" s="29">
        <v>4</v>
      </c>
      <c r="C508" s="532" t="s">
        <v>636</v>
      </c>
      <c r="D508" s="532"/>
      <c r="E508" s="532"/>
      <c r="F508" s="532"/>
      <c r="G508" s="532"/>
      <c r="H508" s="532"/>
      <c r="I508" s="532"/>
      <c r="J508" s="532"/>
      <c r="K508" s="532"/>
      <c r="L508" s="532"/>
    </row>
    <row r="509" spans="1:12" s="24" customFormat="1" ht="17.100000000000001" customHeight="1">
      <c r="A509" s="41"/>
      <c r="B509" s="29"/>
      <c r="C509" s="90" t="s">
        <v>259</v>
      </c>
      <c r="D509" s="532" t="s">
        <v>637</v>
      </c>
      <c r="E509" s="532"/>
      <c r="F509" s="532"/>
      <c r="G509" s="532"/>
      <c r="H509" s="532"/>
      <c r="I509" s="532"/>
      <c r="J509" s="532"/>
      <c r="K509" s="532"/>
      <c r="L509" s="532"/>
    </row>
    <row r="510" spans="1:12" s="24" customFormat="1" ht="17.100000000000001" customHeight="1">
      <c r="A510" s="41"/>
      <c r="B510" s="29"/>
      <c r="C510" s="90" t="s">
        <v>87</v>
      </c>
      <c r="D510" s="532" t="s">
        <v>638</v>
      </c>
      <c r="E510" s="532"/>
      <c r="F510" s="532"/>
      <c r="G510" s="532"/>
      <c r="H510" s="532"/>
      <c r="I510" s="532"/>
      <c r="J510" s="532"/>
      <c r="K510" s="532"/>
      <c r="L510" s="532"/>
    </row>
    <row r="511" spans="1:12" s="24" customFormat="1" ht="17.100000000000001" customHeight="1">
      <c r="A511" s="41"/>
      <c r="B511" s="29"/>
      <c r="C511" s="90" t="s">
        <v>88</v>
      </c>
      <c r="D511" s="532" t="s">
        <v>639</v>
      </c>
      <c r="E511" s="532"/>
      <c r="F511" s="532"/>
      <c r="G511" s="532"/>
      <c r="H511" s="532"/>
      <c r="I511" s="532"/>
      <c r="J511" s="532"/>
      <c r="K511" s="532"/>
      <c r="L511" s="532"/>
    </row>
    <row r="512" spans="1:12" s="24" customFormat="1" ht="17.100000000000001" customHeight="1">
      <c r="A512" s="41"/>
      <c r="B512" s="29">
        <v>5</v>
      </c>
      <c r="C512" s="532" t="s">
        <v>627</v>
      </c>
      <c r="D512" s="532"/>
      <c r="E512" s="532"/>
      <c r="F512" s="532"/>
      <c r="G512" s="532"/>
      <c r="H512" s="532"/>
      <c r="I512" s="532"/>
      <c r="J512" s="532"/>
      <c r="K512" s="532"/>
      <c r="L512" s="532"/>
    </row>
    <row r="513" spans="1:12" s="24" customFormat="1" ht="17.100000000000001" customHeight="1">
      <c r="A513" s="41"/>
      <c r="B513" s="29"/>
    </row>
    <row r="514" spans="1:12" s="24" customFormat="1" ht="17.100000000000001" customHeight="1">
      <c r="A514" s="41"/>
      <c r="B514" s="627" t="s">
        <v>258</v>
      </c>
      <c r="C514" s="628"/>
      <c r="D514" s="129"/>
      <c r="E514" s="129"/>
      <c r="F514" s="129"/>
      <c r="G514" s="129"/>
      <c r="H514" s="129"/>
      <c r="I514" s="129"/>
      <c r="J514" s="129"/>
      <c r="K514" s="129"/>
      <c r="L514" s="130"/>
    </row>
    <row r="515" spans="1:12" s="24" customFormat="1" ht="17.100000000000001" customHeight="1">
      <c r="A515" s="41"/>
      <c r="B515" s="637" t="s">
        <v>628</v>
      </c>
      <c r="C515" s="638"/>
      <c r="D515" s="638"/>
      <c r="E515" s="638"/>
      <c r="F515" s="638"/>
      <c r="G515" s="638"/>
      <c r="H515" s="638"/>
      <c r="I515" s="638"/>
      <c r="J515" s="638"/>
      <c r="K515" s="638"/>
      <c r="L515" s="639"/>
    </row>
    <row r="516" spans="1:12" s="24" customFormat="1" ht="17.100000000000001" customHeight="1">
      <c r="A516" s="41"/>
      <c r="B516" s="134" t="s">
        <v>259</v>
      </c>
      <c r="C516" s="532" t="s">
        <v>629</v>
      </c>
      <c r="D516" s="532"/>
      <c r="E516" s="532"/>
      <c r="F516" s="532"/>
      <c r="G516" s="532"/>
      <c r="H516" s="532"/>
      <c r="I516" s="532"/>
      <c r="J516" s="532"/>
      <c r="K516" s="532"/>
      <c r="L516" s="619"/>
    </row>
    <row r="517" spans="1:12" s="24" customFormat="1" ht="17.100000000000001" customHeight="1">
      <c r="A517" s="41"/>
      <c r="B517" s="134"/>
      <c r="C517" s="532" t="s">
        <v>630</v>
      </c>
      <c r="D517" s="532"/>
      <c r="E517" s="532"/>
      <c r="F517" s="532"/>
      <c r="G517" s="532"/>
      <c r="H517" s="532"/>
      <c r="I517" s="532"/>
      <c r="J517" s="532"/>
      <c r="K517" s="532"/>
      <c r="L517" s="619"/>
    </row>
    <row r="518" spans="1:12" s="24" customFormat="1" ht="17.100000000000001" customHeight="1">
      <c r="A518" s="41"/>
      <c r="B518" s="134" t="s">
        <v>586</v>
      </c>
      <c r="C518" s="532" t="s">
        <v>631</v>
      </c>
      <c r="D518" s="532"/>
      <c r="E518" s="532"/>
      <c r="F518" s="532"/>
      <c r="G518" s="532"/>
      <c r="H518" s="532"/>
      <c r="I518" s="532"/>
      <c r="J518" s="532"/>
      <c r="K518" s="532"/>
      <c r="L518" s="619"/>
    </row>
    <row r="519" spans="1:12" s="24" customFormat="1" ht="17.100000000000001" customHeight="1">
      <c r="A519" s="41"/>
      <c r="B519" s="135"/>
      <c r="C519" s="620" t="s">
        <v>632</v>
      </c>
      <c r="D519" s="620"/>
      <c r="E519" s="620"/>
      <c r="F519" s="620"/>
      <c r="G519" s="620"/>
      <c r="H519" s="620"/>
      <c r="I519" s="620"/>
      <c r="J519" s="620"/>
      <c r="K519" s="620"/>
      <c r="L519" s="621"/>
    </row>
    <row r="520" spans="1:12" s="24" customFormat="1" ht="17.100000000000001" customHeight="1">
      <c r="A520" s="41"/>
      <c r="B520" s="90"/>
    </row>
    <row r="521" spans="1:12" s="24" customFormat="1" ht="17.100000000000001" customHeight="1">
      <c r="A521" s="41"/>
      <c r="B521" s="648" t="s">
        <v>633</v>
      </c>
      <c r="C521" s="648"/>
      <c r="D521" s="648"/>
      <c r="E521" s="648"/>
      <c r="F521" s="648"/>
      <c r="G521" s="648"/>
      <c r="H521" s="648"/>
      <c r="I521" s="648"/>
      <c r="J521" s="648"/>
      <c r="K521" s="648"/>
      <c r="L521" s="648"/>
    </row>
    <row r="522" spans="1:12" s="24" customFormat="1" ht="17.100000000000001" customHeight="1">
      <c r="A522" s="41"/>
      <c r="B522" s="29">
        <v>1</v>
      </c>
      <c r="C522" s="532" t="s">
        <v>640</v>
      </c>
      <c r="D522" s="532"/>
      <c r="E522" s="532"/>
      <c r="F522" s="532"/>
      <c r="G522" s="532"/>
      <c r="H522" s="532"/>
      <c r="I522" s="532"/>
      <c r="J522" s="532"/>
      <c r="K522" s="532"/>
      <c r="L522" s="532"/>
    </row>
    <row r="523" spans="1:12" s="24" customFormat="1" ht="17.100000000000001" customHeight="1">
      <c r="A523" s="41"/>
      <c r="B523" s="29">
        <v>2</v>
      </c>
      <c r="C523" s="532" t="s">
        <v>641</v>
      </c>
      <c r="D523" s="532"/>
      <c r="E523" s="532"/>
      <c r="F523" s="532"/>
      <c r="G523" s="532"/>
      <c r="H523" s="532"/>
      <c r="I523" s="532"/>
      <c r="J523" s="532"/>
      <c r="K523" s="532"/>
      <c r="L523" s="532"/>
    </row>
    <row r="524" spans="1:12" s="24" customFormat="1" ht="17.100000000000001" customHeight="1">
      <c r="A524" s="41"/>
      <c r="B524" s="29"/>
      <c r="C524" s="532" t="s">
        <v>642</v>
      </c>
      <c r="D524" s="532"/>
      <c r="E524" s="532"/>
      <c r="F524" s="532"/>
      <c r="G524" s="532"/>
      <c r="H524" s="532"/>
      <c r="I524" s="532"/>
      <c r="J524" s="532"/>
      <c r="K524" s="532"/>
      <c r="L524" s="532"/>
    </row>
    <row r="525" spans="1:12" s="24" customFormat="1" ht="17.100000000000001" customHeight="1">
      <c r="A525" s="41"/>
      <c r="B525" s="29">
        <v>3</v>
      </c>
      <c r="C525" s="532" t="s">
        <v>643</v>
      </c>
      <c r="D525" s="532"/>
      <c r="E525" s="532"/>
      <c r="F525" s="532"/>
      <c r="G525" s="532"/>
      <c r="H525" s="532"/>
      <c r="I525" s="532"/>
      <c r="J525" s="532"/>
      <c r="K525" s="532"/>
      <c r="L525" s="532"/>
    </row>
    <row r="526" spans="1:12" s="24" customFormat="1" ht="17.100000000000001" customHeight="1">
      <c r="A526" s="41"/>
      <c r="B526" s="29">
        <v>4</v>
      </c>
      <c r="C526" s="532" t="s">
        <v>644</v>
      </c>
      <c r="D526" s="532"/>
      <c r="E526" s="532"/>
      <c r="F526" s="532"/>
      <c r="G526" s="532"/>
      <c r="H526" s="532"/>
      <c r="I526" s="532"/>
      <c r="J526" s="532"/>
      <c r="K526" s="532"/>
      <c r="L526" s="532"/>
    </row>
    <row r="527" spans="1:12" s="24" customFormat="1" ht="17.100000000000001" customHeight="1">
      <c r="A527" s="41"/>
      <c r="B527" s="29"/>
      <c r="C527" s="532"/>
      <c r="D527" s="532"/>
      <c r="E527" s="532"/>
      <c r="F527" s="532"/>
      <c r="G527" s="532"/>
      <c r="H527" s="532"/>
      <c r="I527" s="532"/>
      <c r="J527" s="532"/>
      <c r="K527" s="532"/>
      <c r="L527" s="532"/>
    </row>
    <row r="528" spans="1:12" s="24" customFormat="1" ht="17.100000000000001" customHeight="1">
      <c r="A528" s="41"/>
      <c r="B528" s="617" t="s">
        <v>648</v>
      </c>
      <c r="C528" s="617"/>
      <c r="D528" s="617"/>
      <c r="E528" s="617"/>
      <c r="F528" s="617"/>
      <c r="G528" s="617"/>
      <c r="H528" s="617"/>
      <c r="I528" s="617"/>
      <c r="J528" s="617"/>
      <c r="K528" s="617"/>
      <c r="L528" s="617"/>
    </row>
    <row r="529" spans="1:12" s="24" customFormat="1" ht="17.100000000000001" customHeight="1">
      <c r="A529" s="41"/>
      <c r="B529" s="29"/>
      <c r="C529" s="88"/>
      <c r="D529" s="88"/>
      <c r="E529" s="88"/>
      <c r="F529" s="88"/>
      <c r="G529" s="88"/>
      <c r="H529" s="88"/>
      <c r="I529" s="88"/>
      <c r="J529" s="88"/>
      <c r="K529" s="88"/>
      <c r="L529" s="88"/>
    </row>
    <row r="530" spans="1:12" s="24" customFormat="1" ht="17.100000000000001" customHeight="1">
      <c r="A530" s="41"/>
      <c r="B530" s="627" t="s">
        <v>258</v>
      </c>
      <c r="C530" s="628"/>
      <c r="D530" s="129"/>
      <c r="E530" s="129"/>
      <c r="F530" s="129"/>
      <c r="G530" s="129"/>
      <c r="H530" s="129"/>
      <c r="I530" s="129"/>
      <c r="J530" s="129"/>
      <c r="K530" s="129"/>
      <c r="L530" s="130"/>
    </row>
    <row r="531" spans="1:12" s="24" customFormat="1" ht="17.100000000000001" customHeight="1">
      <c r="A531" s="41"/>
      <c r="B531" s="629" t="s">
        <v>645</v>
      </c>
      <c r="C531" s="533"/>
      <c r="D531" s="533"/>
      <c r="E531" s="533"/>
      <c r="F531" s="533"/>
      <c r="G531" s="533"/>
      <c r="H531" s="533"/>
      <c r="I531" s="533"/>
      <c r="J531" s="533"/>
      <c r="K531" s="533"/>
      <c r="L531" s="622"/>
    </row>
    <row r="532" spans="1:12" s="24" customFormat="1" ht="17.100000000000001" customHeight="1">
      <c r="A532" s="41"/>
      <c r="B532" s="637" t="s">
        <v>646</v>
      </c>
      <c r="C532" s="638"/>
      <c r="D532" s="638"/>
      <c r="E532" s="638"/>
      <c r="F532" s="638"/>
      <c r="G532" s="638"/>
      <c r="H532" s="638"/>
      <c r="I532" s="638"/>
      <c r="J532" s="638"/>
      <c r="K532" s="638"/>
      <c r="L532" s="639"/>
    </row>
    <row r="533" spans="1:12" s="24" customFormat="1" ht="17.100000000000001" customHeight="1">
      <c r="A533" s="41"/>
      <c r="B533" s="629" t="s">
        <v>647</v>
      </c>
      <c r="C533" s="533"/>
      <c r="D533" s="533"/>
      <c r="E533" s="533"/>
      <c r="F533" s="533"/>
      <c r="G533" s="533"/>
      <c r="H533" s="533"/>
      <c r="I533" s="533"/>
      <c r="J533" s="533"/>
      <c r="K533" s="533"/>
      <c r="L533" s="622"/>
    </row>
    <row r="534" spans="1:12" s="24" customFormat="1" ht="17.100000000000001" customHeight="1">
      <c r="A534" s="41"/>
      <c r="B534" s="629" t="s">
        <v>649</v>
      </c>
      <c r="C534" s="533"/>
      <c r="D534" s="533"/>
      <c r="E534" s="533"/>
      <c r="F534" s="533"/>
      <c r="G534" s="533"/>
      <c r="H534" s="533"/>
      <c r="I534" s="533"/>
      <c r="J534" s="533"/>
      <c r="K534" s="533"/>
      <c r="L534" s="622"/>
    </row>
    <row r="535" spans="1:12" s="24" customFormat="1" ht="17.100000000000001" customHeight="1">
      <c r="A535" s="41"/>
      <c r="B535" s="134" t="s">
        <v>650</v>
      </c>
      <c r="C535" s="532" t="s">
        <v>656</v>
      </c>
      <c r="D535" s="532"/>
      <c r="E535" s="532"/>
      <c r="F535" s="532"/>
      <c r="G535" s="532"/>
      <c r="H535" s="532"/>
      <c r="I535" s="532"/>
      <c r="J535" s="532"/>
      <c r="K535" s="532"/>
      <c r="L535" s="619"/>
    </row>
    <row r="536" spans="1:12" s="24" customFormat="1" ht="17.100000000000001" customHeight="1">
      <c r="A536" s="41"/>
      <c r="B536" s="134"/>
      <c r="C536" s="29" t="s">
        <v>580</v>
      </c>
      <c r="D536" s="532" t="s">
        <v>651</v>
      </c>
      <c r="E536" s="532"/>
      <c r="F536" s="532"/>
      <c r="G536" s="532"/>
      <c r="H536" s="532"/>
      <c r="I536" s="532"/>
      <c r="J536" s="532"/>
      <c r="K536" s="532"/>
      <c r="L536" s="619"/>
    </row>
    <row r="537" spans="1:12" s="24" customFormat="1" ht="17.100000000000001" customHeight="1">
      <c r="A537" s="41"/>
      <c r="B537" s="134"/>
      <c r="C537" s="29" t="s">
        <v>581</v>
      </c>
      <c r="D537" s="532" t="s">
        <v>652</v>
      </c>
      <c r="E537" s="532"/>
      <c r="F537" s="532"/>
      <c r="G537" s="532"/>
      <c r="H537" s="532"/>
      <c r="I537" s="532"/>
      <c r="J537" s="532"/>
      <c r="K537" s="532"/>
      <c r="L537" s="619"/>
    </row>
    <row r="538" spans="1:12" s="24" customFormat="1" ht="17.100000000000001" customHeight="1">
      <c r="A538" s="41"/>
      <c r="B538" s="134" t="s">
        <v>653</v>
      </c>
      <c r="C538" s="532" t="s">
        <v>654</v>
      </c>
      <c r="D538" s="532"/>
      <c r="E538" s="532"/>
      <c r="F538" s="532"/>
      <c r="G538" s="532"/>
      <c r="H538" s="532"/>
      <c r="I538" s="532"/>
      <c r="J538" s="532"/>
      <c r="K538" s="532"/>
      <c r="L538" s="619"/>
    </row>
    <row r="539" spans="1:12" s="24" customFormat="1" ht="17.100000000000001" customHeight="1">
      <c r="A539" s="41"/>
      <c r="B539" s="134"/>
      <c r="C539" s="532" t="s">
        <v>655</v>
      </c>
      <c r="D539" s="532"/>
      <c r="E539" s="532"/>
      <c r="F539" s="532"/>
      <c r="G539" s="532"/>
      <c r="H539" s="532"/>
      <c r="I539" s="532"/>
      <c r="J539" s="532"/>
      <c r="K539" s="532"/>
      <c r="L539" s="619"/>
    </row>
    <row r="540" spans="1:12" s="24" customFormat="1" ht="17.100000000000001" customHeight="1">
      <c r="A540" s="41"/>
      <c r="B540" s="135"/>
      <c r="C540" s="151" t="s">
        <v>580</v>
      </c>
      <c r="D540" s="620" t="s">
        <v>657</v>
      </c>
      <c r="E540" s="620"/>
      <c r="F540" s="620"/>
      <c r="G540" s="620"/>
      <c r="H540" s="620"/>
      <c r="I540" s="620"/>
      <c r="J540" s="620"/>
      <c r="K540" s="620"/>
      <c r="L540" s="621"/>
    </row>
    <row r="541" spans="1:12" s="24" customFormat="1" ht="17.100000000000001" customHeight="1">
      <c r="A541" s="41"/>
      <c r="B541" s="158"/>
      <c r="C541" s="129"/>
      <c r="D541" s="625" t="s">
        <v>658</v>
      </c>
      <c r="E541" s="625"/>
      <c r="F541" s="625"/>
      <c r="G541" s="625"/>
      <c r="H541" s="625"/>
      <c r="I541" s="625"/>
      <c r="J541" s="625"/>
      <c r="K541" s="625"/>
      <c r="L541" s="626"/>
    </row>
    <row r="542" spans="1:12" s="24" customFormat="1" ht="17.100000000000001" customHeight="1">
      <c r="A542" s="41"/>
      <c r="B542" s="134"/>
      <c r="C542" s="29" t="s">
        <v>659</v>
      </c>
      <c r="D542" s="532" t="s">
        <v>660</v>
      </c>
      <c r="E542" s="532"/>
      <c r="F542" s="532"/>
      <c r="G542" s="532"/>
      <c r="H542" s="532"/>
      <c r="I542" s="532"/>
      <c r="J542" s="532"/>
      <c r="K542" s="532"/>
      <c r="L542" s="619"/>
    </row>
    <row r="543" spans="1:12" s="24" customFormat="1" ht="17.100000000000001" customHeight="1">
      <c r="A543" s="41"/>
      <c r="B543" s="134"/>
      <c r="C543" s="29" t="s">
        <v>661</v>
      </c>
      <c r="D543" s="532" t="s">
        <v>662</v>
      </c>
      <c r="E543" s="532"/>
      <c r="F543" s="532"/>
      <c r="G543" s="532"/>
      <c r="H543" s="532"/>
      <c r="I543" s="532"/>
      <c r="J543" s="532"/>
      <c r="K543" s="532"/>
      <c r="L543" s="619"/>
    </row>
    <row r="544" spans="1:12" s="24" customFormat="1" ht="17.100000000000001" customHeight="1">
      <c r="A544" s="41"/>
      <c r="B544" s="136"/>
      <c r="D544" s="532" t="s">
        <v>663</v>
      </c>
      <c r="E544" s="532"/>
      <c r="F544" s="532"/>
      <c r="G544" s="532"/>
      <c r="H544" s="532"/>
      <c r="I544" s="532"/>
      <c r="J544" s="532"/>
      <c r="K544" s="532"/>
      <c r="L544" s="619"/>
    </row>
    <row r="545" spans="1:12" s="24" customFormat="1" ht="17.100000000000001" customHeight="1">
      <c r="A545" s="41"/>
      <c r="B545" s="136"/>
      <c r="C545" s="29" t="s">
        <v>664</v>
      </c>
      <c r="D545" s="532" t="s">
        <v>665</v>
      </c>
      <c r="E545" s="532"/>
      <c r="F545" s="532"/>
      <c r="G545" s="532"/>
      <c r="H545" s="532"/>
      <c r="I545" s="532"/>
      <c r="J545" s="532"/>
      <c r="K545" s="532"/>
      <c r="L545" s="619"/>
    </row>
    <row r="546" spans="1:12" s="24" customFormat="1" ht="17.100000000000001" customHeight="1">
      <c r="A546" s="41"/>
      <c r="B546" s="136"/>
      <c r="D546" s="532" t="s">
        <v>666</v>
      </c>
      <c r="E546" s="532"/>
      <c r="F546" s="532"/>
      <c r="G546" s="532"/>
      <c r="H546" s="532"/>
      <c r="I546" s="532"/>
      <c r="J546" s="532"/>
      <c r="K546" s="532"/>
      <c r="L546" s="619"/>
    </row>
    <row r="547" spans="1:12" s="24" customFormat="1" ht="17.100000000000001" customHeight="1">
      <c r="A547" s="41"/>
      <c r="B547" s="134" t="s">
        <v>266</v>
      </c>
      <c r="C547" s="532" t="s">
        <v>667</v>
      </c>
      <c r="D547" s="532"/>
      <c r="E547" s="532"/>
      <c r="F547" s="532"/>
      <c r="G547" s="532"/>
      <c r="H547" s="532"/>
      <c r="I547" s="532"/>
      <c r="J547" s="532"/>
      <c r="K547" s="532"/>
      <c r="L547" s="619"/>
    </row>
    <row r="548" spans="1:12" s="24" customFormat="1" ht="17.100000000000001" customHeight="1">
      <c r="A548" s="41"/>
      <c r="B548" s="137"/>
      <c r="C548" s="151" t="s">
        <v>216</v>
      </c>
      <c r="D548" s="620" t="s">
        <v>668</v>
      </c>
      <c r="E548" s="620"/>
      <c r="F548" s="620"/>
      <c r="G548" s="620"/>
      <c r="H548" s="620"/>
      <c r="I548" s="620"/>
      <c r="J548" s="620"/>
      <c r="K548" s="620"/>
      <c r="L548" s="621"/>
    </row>
    <row r="549" spans="1:12" s="24" customFormat="1" ht="17.100000000000001" customHeight="1">
      <c r="A549" s="41"/>
      <c r="B549" s="29" t="s">
        <v>356</v>
      </c>
      <c r="C549" s="625" t="s">
        <v>669</v>
      </c>
      <c r="D549" s="625"/>
      <c r="E549" s="625"/>
      <c r="F549" s="625"/>
      <c r="G549" s="625"/>
      <c r="H549" s="625"/>
      <c r="I549" s="625"/>
      <c r="J549" s="625"/>
      <c r="K549" s="625"/>
      <c r="L549" s="625"/>
    </row>
    <row r="550" spans="1:12" s="24" customFormat="1" ht="17.100000000000001" customHeight="1">
      <c r="A550" s="41"/>
    </row>
    <row r="551" spans="1:12" s="24" customFormat="1" ht="17.100000000000001" customHeight="1">
      <c r="A551" s="41"/>
      <c r="B551" s="617" t="s">
        <v>672</v>
      </c>
      <c r="C551" s="617"/>
      <c r="D551" s="617"/>
      <c r="E551" s="617"/>
      <c r="F551" s="617"/>
      <c r="G551" s="617"/>
      <c r="H551" s="617"/>
      <c r="I551" s="617"/>
      <c r="J551" s="617"/>
      <c r="K551" s="617"/>
      <c r="L551" s="617"/>
    </row>
    <row r="552" spans="1:12" s="24" customFormat="1" ht="17.100000000000001" customHeight="1">
      <c r="A552" s="41"/>
      <c r="B552" s="29">
        <v>1</v>
      </c>
      <c r="C552" s="532" t="s">
        <v>673</v>
      </c>
      <c r="D552" s="532"/>
      <c r="E552" s="532"/>
      <c r="F552" s="532"/>
      <c r="G552" s="532"/>
      <c r="H552" s="532"/>
      <c r="I552" s="532"/>
      <c r="J552" s="532"/>
      <c r="K552" s="532"/>
      <c r="L552" s="532"/>
    </row>
    <row r="553" spans="1:12" s="24" customFormat="1" ht="17.100000000000001" customHeight="1">
      <c r="A553" s="41"/>
    </row>
    <row r="554" spans="1:12" s="24" customFormat="1" ht="17.100000000000001" customHeight="1">
      <c r="A554" s="41"/>
      <c r="B554" s="627" t="s">
        <v>258</v>
      </c>
      <c r="C554" s="628"/>
      <c r="D554" s="129"/>
      <c r="E554" s="129"/>
      <c r="F554" s="129"/>
      <c r="G554" s="129"/>
      <c r="H554" s="129"/>
      <c r="I554" s="129"/>
      <c r="J554" s="129"/>
      <c r="K554" s="129"/>
      <c r="L554" s="130"/>
    </row>
    <row r="555" spans="1:12" s="24" customFormat="1" ht="17.100000000000001" customHeight="1">
      <c r="A555" s="41"/>
      <c r="B555" s="134" t="s">
        <v>259</v>
      </c>
      <c r="C555" s="532" t="s">
        <v>241</v>
      </c>
      <c r="D555" s="532"/>
      <c r="E555" s="532"/>
      <c r="F555" s="532"/>
      <c r="G555" s="532"/>
      <c r="H555" s="532"/>
      <c r="I555" s="532"/>
      <c r="J555" s="532"/>
      <c r="K555" s="532"/>
      <c r="L555" s="619"/>
    </row>
    <row r="556" spans="1:12" s="24" customFormat="1" ht="17.100000000000001" customHeight="1">
      <c r="A556" s="41"/>
      <c r="B556" s="135" t="s">
        <v>87</v>
      </c>
      <c r="C556" s="620" t="s">
        <v>674</v>
      </c>
      <c r="D556" s="620"/>
      <c r="E556" s="620"/>
      <c r="F556" s="620"/>
      <c r="G556" s="620"/>
      <c r="H556" s="620"/>
      <c r="I556" s="620"/>
      <c r="J556" s="620"/>
      <c r="K556" s="620"/>
      <c r="L556" s="621"/>
    </row>
    <row r="557" spans="1:12" s="24" customFormat="1" ht="17.100000000000001" customHeight="1">
      <c r="A557" s="41"/>
    </row>
    <row r="558" spans="1:12" s="24" customFormat="1" ht="17.100000000000001" customHeight="1">
      <c r="A558" s="41"/>
      <c r="B558" s="29">
        <v>2</v>
      </c>
      <c r="C558" s="532" t="s">
        <v>675</v>
      </c>
      <c r="D558" s="532"/>
      <c r="E558" s="532"/>
      <c r="F558" s="532"/>
      <c r="G558" s="532"/>
      <c r="H558" s="532"/>
      <c r="I558" s="532"/>
      <c r="J558" s="532"/>
      <c r="K558" s="532"/>
      <c r="L558" s="532"/>
    </row>
    <row r="559" spans="1:12" s="24" customFormat="1" ht="17.100000000000001" customHeight="1">
      <c r="A559" s="41"/>
      <c r="B559" s="29">
        <v>3</v>
      </c>
      <c r="C559" s="532" t="s">
        <v>676</v>
      </c>
      <c r="D559" s="532"/>
      <c r="E559" s="532"/>
      <c r="F559" s="532"/>
      <c r="G559" s="532"/>
      <c r="H559" s="532"/>
      <c r="I559" s="532"/>
      <c r="J559" s="532"/>
      <c r="K559" s="532"/>
      <c r="L559" s="532"/>
    </row>
    <row r="560" spans="1:12" s="24" customFormat="1" ht="17.100000000000001" customHeight="1">
      <c r="A560" s="41"/>
      <c r="B560" s="532"/>
      <c r="C560" s="532"/>
    </row>
    <row r="561" spans="1:12" s="24" customFormat="1" ht="17.100000000000001" customHeight="1">
      <c r="A561" s="41"/>
      <c r="B561" s="627" t="s">
        <v>677</v>
      </c>
      <c r="C561" s="628"/>
      <c r="D561" s="129"/>
      <c r="E561" s="129"/>
      <c r="F561" s="129"/>
      <c r="G561" s="129"/>
      <c r="H561" s="129"/>
      <c r="I561" s="129"/>
      <c r="J561" s="129"/>
      <c r="K561" s="129"/>
      <c r="L561" s="130"/>
    </row>
    <row r="562" spans="1:12" s="24" customFormat="1" ht="17.100000000000001" customHeight="1">
      <c r="A562" s="41"/>
      <c r="B562" s="134" t="s">
        <v>259</v>
      </c>
      <c r="C562" s="532" t="s">
        <v>679</v>
      </c>
      <c r="D562" s="532"/>
      <c r="E562" s="532"/>
      <c r="F562" s="532"/>
      <c r="G562" s="532"/>
      <c r="H562" s="532"/>
      <c r="I562" s="532"/>
      <c r="J562" s="532"/>
      <c r="K562" s="532"/>
      <c r="L562" s="619"/>
    </row>
    <row r="563" spans="1:12" s="24" customFormat="1" ht="17.100000000000001" customHeight="1">
      <c r="A563" s="41"/>
      <c r="B563" s="134" t="s">
        <v>87</v>
      </c>
      <c r="C563" s="532" t="s">
        <v>680</v>
      </c>
      <c r="D563" s="532"/>
      <c r="E563" s="532"/>
      <c r="F563" s="532"/>
      <c r="G563" s="532"/>
      <c r="H563" s="532"/>
      <c r="I563" s="532"/>
      <c r="J563" s="532"/>
      <c r="K563" s="532"/>
      <c r="L563" s="619"/>
    </row>
    <row r="564" spans="1:12" s="24" customFormat="1" ht="17.100000000000001" customHeight="1">
      <c r="A564" s="41"/>
      <c r="B564" s="134" t="s">
        <v>88</v>
      </c>
      <c r="C564" s="532" t="s">
        <v>681</v>
      </c>
      <c r="D564" s="532"/>
      <c r="E564" s="532"/>
      <c r="F564" s="532"/>
      <c r="G564" s="532"/>
      <c r="H564" s="532"/>
      <c r="I564" s="532"/>
      <c r="J564" s="532"/>
      <c r="K564" s="532"/>
      <c r="L564" s="619"/>
    </row>
    <row r="565" spans="1:12" s="24" customFormat="1" ht="17.100000000000001" customHeight="1">
      <c r="A565" s="41"/>
      <c r="B565" s="134" t="s">
        <v>90</v>
      </c>
      <c r="C565" s="532" t="s">
        <v>682</v>
      </c>
      <c r="D565" s="532"/>
      <c r="E565" s="532"/>
      <c r="F565" s="532"/>
      <c r="G565" s="532"/>
      <c r="H565" s="532"/>
      <c r="I565" s="532"/>
      <c r="J565" s="532"/>
      <c r="K565" s="532"/>
      <c r="L565" s="619"/>
    </row>
    <row r="566" spans="1:12" s="24" customFormat="1" ht="17.100000000000001" customHeight="1">
      <c r="A566" s="41"/>
      <c r="B566" s="134" t="s">
        <v>91</v>
      </c>
      <c r="C566" s="532" t="s">
        <v>683</v>
      </c>
      <c r="D566" s="532"/>
      <c r="E566" s="532"/>
      <c r="F566" s="532"/>
      <c r="G566" s="532"/>
      <c r="H566" s="532"/>
      <c r="I566" s="532"/>
      <c r="J566" s="532"/>
      <c r="K566" s="532"/>
      <c r="L566" s="619"/>
    </row>
    <row r="567" spans="1:12" s="24" customFormat="1" ht="17.100000000000001" customHeight="1">
      <c r="A567" s="41"/>
      <c r="B567" s="134" t="s">
        <v>92</v>
      </c>
      <c r="C567" s="532" t="s">
        <v>684</v>
      </c>
      <c r="D567" s="532"/>
      <c r="E567" s="532"/>
      <c r="F567" s="532"/>
      <c r="G567" s="532"/>
      <c r="H567" s="532"/>
      <c r="I567" s="532"/>
      <c r="J567" s="532"/>
      <c r="K567" s="532"/>
      <c r="L567" s="619"/>
    </row>
    <row r="568" spans="1:12" s="24" customFormat="1" ht="17.100000000000001" customHeight="1">
      <c r="A568" s="41"/>
      <c r="B568" s="135" t="s">
        <v>678</v>
      </c>
      <c r="C568" s="620" t="s">
        <v>685</v>
      </c>
      <c r="D568" s="620"/>
      <c r="E568" s="620"/>
      <c r="F568" s="620"/>
      <c r="G568" s="620"/>
      <c r="H568" s="620"/>
      <c r="I568" s="620"/>
      <c r="J568" s="620"/>
      <c r="K568" s="620"/>
      <c r="L568" s="621"/>
    </row>
    <row r="569" spans="1:12" s="24" customFormat="1" ht="17.100000000000001" customHeight="1">
      <c r="A569" s="41"/>
    </row>
    <row r="570" spans="1:12" s="24" customFormat="1" ht="17.100000000000001" customHeight="1">
      <c r="A570" s="41"/>
      <c r="B570" s="617" t="s">
        <v>686</v>
      </c>
      <c r="C570" s="617"/>
      <c r="D570" s="617"/>
      <c r="E570" s="617"/>
      <c r="F570" s="617"/>
      <c r="G570" s="617"/>
      <c r="H570" s="617"/>
      <c r="I570" s="617"/>
      <c r="J570" s="617"/>
      <c r="K570" s="617"/>
      <c r="L570" s="617"/>
    </row>
    <row r="571" spans="1:12" s="24" customFormat="1" ht="17.100000000000001" customHeight="1">
      <c r="A571" s="41"/>
      <c r="B571" s="29">
        <v>1</v>
      </c>
      <c r="C571" s="532" t="s">
        <v>687</v>
      </c>
      <c r="D571" s="532"/>
      <c r="E571" s="532"/>
      <c r="F571" s="532"/>
      <c r="G571" s="532"/>
      <c r="H571" s="532"/>
      <c r="I571" s="532"/>
      <c r="J571" s="532"/>
      <c r="K571" s="532"/>
      <c r="L571" s="532"/>
    </row>
    <row r="572" spans="1:12" s="24" customFormat="1" ht="17.100000000000001" customHeight="1">
      <c r="A572" s="41"/>
      <c r="B572" s="29" t="s">
        <v>356</v>
      </c>
      <c r="C572" s="532" t="s">
        <v>688</v>
      </c>
      <c r="D572" s="532"/>
      <c r="E572" s="532"/>
      <c r="F572" s="532"/>
      <c r="G572" s="532"/>
      <c r="H572" s="532"/>
      <c r="I572" s="532"/>
      <c r="J572" s="532"/>
      <c r="K572" s="532"/>
      <c r="L572" s="532"/>
    </row>
    <row r="573" spans="1:12" s="24" customFormat="1" ht="17.100000000000001" customHeight="1">
      <c r="A573" s="41"/>
      <c r="B573" s="29">
        <v>2</v>
      </c>
      <c r="C573" s="532" t="s">
        <v>689</v>
      </c>
      <c r="D573" s="532"/>
      <c r="E573" s="532"/>
      <c r="F573" s="532"/>
      <c r="G573" s="532"/>
      <c r="H573" s="532"/>
      <c r="I573" s="532"/>
      <c r="J573" s="532"/>
      <c r="K573" s="532"/>
      <c r="L573" s="532"/>
    </row>
    <row r="574" spans="1:12" s="24" customFormat="1" ht="17.100000000000001" customHeight="1">
      <c r="A574" s="41"/>
      <c r="B574" s="29">
        <v>3</v>
      </c>
      <c r="C574" s="532" t="s">
        <v>690</v>
      </c>
      <c r="D574" s="532"/>
      <c r="E574" s="532"/>
      <c r="F574" s="532"/>
      <c r="G574" s="532"/>
      <c r="H574" s="532"/>
      <c r="I574" s="532"/>
      <c r="J574" s="532"/>
      <c r="K574" s="532"/>
      <c r="L574" s="532"/>
    </row>
    <row r="575" spans="1:12" s="24" customFormat="1" ht="17.100000000000001" customHeight="1">
      <c r="A575" s="41"/>
      <c r="B575" s="29">
        <v>4</v>
      </c>
      <c r="C575" s="532" t="s">
        <v>691</v>
      </c>
      <c r="D575" s="532"/>
      <c r="E575" s="532"/>
      <c r="F575" s="532"/>
      <c r="G575" s="532"/>
      <c r="H575" s="532"/>
      <c r="I575" s="532"/>
      <c r="J575" s="532"/>
      <c r="K575" s="532"/>
      <c r="L575" s="532"/>
    </row>
    <row r="576" spans="1:12" s="24" customFormat="1" ht="17.100000000000001" customHeight="1">
      <c r="A576" s="41"/>
      <c r="B576" s="29">
        <v>5</v>
      </c>
      <c r="C576" s="532" t="s">
        <v>692</v>
      </c>
      <c r="D576" s="532"/>
      <c r="E576" s="532"/>
      <c r="F576" s="532"/>
      <c r="G576" s="532"/>
      <c r="H576" s="532"/>
      <c r="I576" s="532"/>
      <c r="J576" s="532"/>
      <c r="K576" s="532"/>
      <c r="L576" s="532"/>
    </row>
    <row r="577" spans="1:12" s="24" customFormat="1" ht="17.100000000000001" customHeight="1">
      <c r="A577" s="41"/>
      <c r="B577" s="29">
        <v>6</v>
      </c>
      <c r="C577" s="532" t="s">
        <v>693</v>
      </c>
      <c r="D577" s="532"/>
      <c r="E577" s="532"/>
      <c r="F577" s="532"/>
      <c r="G577" s="532"/>
      <c r="H577" s="532"/>
      <c r="I577" s="532"/>
      <c r="J577" s="532"/>
      <c r="K577" s="532"/>
      <c r="L577" s="532"/>
    </row>
    <row r="578" spans="1:12" s="24" customFormat="1" ht="17.100000000000001" customHeight="1">
      <c r="A578" s="41"/>
      <c r="B578" s="29">
        <v>7</v>
      </c>
      <c r="C578" s="532" t="s">
        <v>694</v>
      </c>
      <c r="D578" s="532"/>
      <c r="E578" s="532"/>
      <c r="F578" s="532"/>
      <c r="G578" s="532"/>
      <c r="H578" s="532"/>
      <c r="I578" s="532"/>
      <c r="J578" s="532"/>
      <c r="K578" s="532"/>
      <c r="L578" s="532"/>
    </row>
    <row r="579" spans="1:12" s="24" customFormat="1" ht="17.100000000000001" customHeight="1">
      <c r="A579" s="41"/>
      <c r="B579" s="29">
        <v>8</v>
      </c>
      <c r="C579" s="532" t="s">
        <v>695</v>
      </c>
      <c r="D579" s="532"/>
      <c r="E579" s="532"/>
      <c r="F579" s="532"/>
      <c r="G579" s="532"/>
      <c r="H579" s="532"/>
      <c r="I579" s="532"/>
      <c r="J579" s="532"/>
      <c r="K579" s="532"/>
      <c r="L579" s="532"/>
    </row>
    <row r="580" spans="1:12" s="24" customFormat="1" ht="17.100000000000001" customHeight="1">
      <c r="A580" s="41"/>
      <c r="C580" s="29" t="s">
        <v>356</v>
      </c>
      <c r="D580" s="532" t="s">
        <v>696</v>
      </c>
      <c r="E580" s="532"/>
      <c r="F580" s="532"/>
      <c r="G580" s="532"/>
      <c r="H580" s="532"/>
      <c r="I580" s="532"/>
      <c r="J580" s="532"/>
      <c r="K580" s="532"/>
      <c r="L580" s="532"/>
    </row>
    <row r="581" spans="1:12" s="24" customFormat="1" ht="17.100000000000001" customHeight="1">
      <c r="A581" s="41"/>
    </row>
    <row r="582" spans="1:12" s="24" customFormat="1" ht="17.100000000000001" customHeight="1">
      <c r="A582" s="41"/>
      <c r="B582" s="617" t="s">
        <v>697</v>
      </c>
      <c r="C582" s="617"/>
      <c r="D582" s="617"/>
      <c r="E582" s="617"/>
      <c r="F582" s="617"/>
      <c r="G582" s="617"/>
      <c r="H582" s="617"/>
      <c r="I582" s="617"/>
      <c r="J582" s="617"/>
      <c r="K582" s="617"/>
      <c r="L582" s="617"/>
    </row>
    <row r="583" spans="1:12" s="24" customFormat="1" ht="17.100000000000001" customHeight="1">
      <c r="A583" s="41"/>
      <c r="B583" s="29">
        <v>1</v>
      </c>
      <c r="C583" s="532" t="s">
        <v>698</v>
      </c>
      <c r="D583" s="532"/>
      <c r="E583" s="532"/>
      <c r="F583" s="532"/>
      <c r="G583" s="532"/>
      <c r="H583" s="532"/>
      <c r="I583" s="532"/>
      <c r="J583" s="532"/>
      <c r="K583" s="532"/>
      <c r="L583" s="532"/>
    </row>
    <row r="584" spans="1:12" s="24" customFormat="1" ht="17.100000000000001" customHeight="1">
      <c r="A584" s="41"/>
      <c r="B584" s="29">
        <v>2</v>
      </c>
      <c r="C584" s="532" t="s">
        <v>699</v>
      </c>
      <c r="D584" s="532"/>
      <c r="E584" s="532"/>
      <c r="F584" s="532"/>
      <c r="G584" s="532"/>
      <c r="H584" s="532"/>
      <c r="I584" s="532"/>
      <c r="J584" s="532"/>
      <c r="K584" s="532"/>
      <c r="L584" s="532"/>
    </row>
    <row r="585" spans="1:12" s="24" customFormat="1" ht="17.100000000000001" customHeight="1">
      <c r="A585" s="41"/>
      <c r="B585" s="29">
        <v>3</v>
      </c>
      <c r="C585" s="532" t="s">
        <v>700</v>
      </c>
      <c r="D585" s="532"/>
      <c r="E585" s="532"/>
      <c r="F585" s="532"/>
      <c r="G585" s="532"/>
      <c r="H585" s="532"/>
      <c r="I585" s="532"/>
      <c r="J585" s="532"/>
      <c r="K585" s="532"/>
      <c r="L585" s="532"/>
    </row>
    <row r="586" spans="1:12" s="24" customFormat="1" ht="17.100000000000001" customHeight="1">
      <c r="A586" s="41"/>
      <c r="B586" s="29"/>
      <c r="C586" s="532"/>
      <c r="D586" s="532"/>
      <c r="E586" s="532"/>
      <c r="F586" s="532"/>
      <c r="G586" s="532"/>
      <c r="H586" s="532"/>
      <c r="I586" s="532"/>
      <c r="J586" s="532"/>
      <c r="K586" s="532"/>
      <c r="L586" s="532"/>
    </row>
    <row r="587" spans="1:12" s="24" customFormat="1" ht="17.100000000000001" customHeight="1">
      <c r="A587" s="41"/>
      <c r="B587" s="627" t="s">
        <v>258</v>
      </c>
      <c r="C587" s="628"/>
      <c r="D587" s="129"/>
      <c r="E587" s="129"/>
      <c r="F587" s="129"/>
      <c r="G587" s="129"/>
      <c r="H587" s="129"/>
      <c r="I587" s="129"/>
      <c r="J587" s="129"/>
      <c r="K587" s="129"/>
      <c r="L587" s="130"/>
    </row>
    <row r="588" spans="1:12" s="24" customFormat="1" ht="17.100000000000001" customHeight="1">
      <c r="A588" s="41"/>
      <c r="B588" s="134" t="s">
        <v>701</v>
      </c>
      <c r="C588" s="532" t="s">
        <v>241</v>
      </c>
      <c r="D588" s="532"/>
      <c r="E588" s="532"/>
      <c r="F588" s="532"/>
      <c r="G588" s="532"/>
      <c r="H588" s="532"/>
      <c r="I588" s="532"/>
      <c r="J588" s="532"/>
      <c r="K588" s="532"/>
      <c r="L588" s="619"/>
    </row>
    <row r="589" spans="1:12" s="24" customFormat="1" ht="17.100000000000001" customHeight="1">
      <c r="A589" s="41"/>
      <c r="B589" s="135" t="s">
        <v>87</v>
      </c>
      <c r="C589" s="620" t="s">
        <v>583</v>
      </c>
      <c r="D589" s="620"/>
      <c r="E589" s="620"/>
      <c r="F589" s="620"/>
      <c r="G589" s="620"/>
      <c r="H589" s="620"/>
      <c r="I589" s="620"/>
      <c r="J589" s="620"/>
      <c r="K589" s="620"/>
      <c r="L589" s="621"/>
    </row>
    <row r="590" spans="1:12" s="24" customFormat="1" ht="17.100000000000001" customHeight="1">
      <c r="A590" s="41"/>
      <c r="B590" s="29"/>
    </row>
    <row r="591" spans="1:12" s="24" customFormat="1" ht="17.100000000000001" customHeight="1">
      <c r="A591" s="41"/>
      <c r="B591" s="29" t="s">
        <v>702</v>
      </c>
      <c r="C591" s="532" t="s">
        <v>703</v>
      </c>
      <c r="D591" s="532"/>
      <c r="E591" s="532"/>
      <c r="F591" s="532"/>
      <c r="G591" s="532"/>
      <c r="H591" s="532"/>
      <c r="I591" s="532"/>
      <c r="J591" s="532"/>
      <c r="K591" s="532"/>
      <c r="L591" s="532"/>
    </row>
    <row r="592" spans="1:12" s="24" customFormat="1" ht="17.100000000000001" customHeight="1">
      <c r="A592" s="41"/>
      <c r="B592" s="29"/>
      <c r="C592" s="532"/>
      <c r="D592" s="532"/>
      <c r="E592" s="532"/>
      <c r="F592" s="532"/>
      <c r="G592" s="532"/>
      <c r="H592" s="532"/>
      <c r="I592" s="532"/>
      <c r="J592" s="532"/>
      <c r="K592" s="532"/>
      <c r="L592" s="532"/>
    </row>
    <row r="593" spans="1:12" s="24" customFormat="1" ht="17.100000000000001" customHeight="1">
      <c r="A593" s="41"/>
      <c r="B593" s="627" t="s">
        <v>258</v>
      </c>
      <c r="C593" s="628"/>
      <c r="D593" s="129"/>
      <c r="E593" s="129"/>
      <c r="F593" s="129"/>
      <c r="G593" s="129"/>
      <c r="H593" s="129"/>
      <c r="I593" s="129"/>
      <c r="J593" s="129"/>
      <c r="K593" s="129"/>
      <c r="L593" s="130"/>
    </row>
    <row r="594" spans="1:12" s="24" customFormat="1" ht="17.100000000000001" customHeight="1">
      <c r="A594" s="41"/>
      <c r="B594" s="134" t="s">
        <v>701</v>
      </c>
      <c r="C594" s="532" t="s">
        <v>241</v>
      </c>
      <c r="D594" s="532"/>
      <c r="E594" s="532"/>
      <c r="F594" s="532"/>
      <c r="G594" s="532"/>
      <c r="H594" s="532"/>
      <c r="I594" s="532"/>
      <c r="J594" s="532"/>
      <c r="K594" s="532"/>
      <c r="L594" s="619"/>
    </row>
    <row r="595" spans="1:12" s="24" customFormat="1" ht="17.100000000000001" customHeight="1">
      <c r="A595" s="41"/>
      <c r="B595" s="135" t="s">
        <v>87</v>
      </c>
      <c r="C595" s="620" t="s">
        <v>704</v>
      </c>
      <c r="D595" s="620"/>
      <c r="E595" s="620"/>
      <c r="F595" s="620"/>
      <c r="G595" s="620"/>
      <c r="H595" s="620"/>
      <c r="I595" s="620"/>
      <c r="J595" s="620"/>
      <c r="K595" s="620"/>
      <c r="L595" s="621"/>
    </row>
    <row r="596" spans="1:12" s="24" customFormat="1" ht="17.100000000000001" customHeight="1">
      <c r="A596" s="41"/>
    </row>
    <row r="597" spans="1:12" s="24" customFormat="1" ht="17.100000000000001" customHeight="1">
      <c r="A597" s="41"/>
      <c r="B597" s="29">
        <v>5</v>
      </c>
      <c r="C597" s="532" t="s">
        <v>705</v>
      </c>
      <c r="D597" s="532"/>
      <c r="E597" s="532"/>
      <c r="F597" s="532"/>
      <c r="G597" s="532"/>
      <c r="H597" s="532"/>
      <c r="I597" s="532"/>
      <c r="J597" s="532"/>
      <c r="K597" s="532"/>
      <c r="L597" s="532"/>
    </row>
    <row r="598" spans="1:12" s="24" customFormat="1" ht="17.100000000000001" customHeight="1">
      <c r="A598" s="41"/>
      <c r="B598" s="29"/>
      <c r="C598" s="88"/>
      <c r="D598" s="88"/>
      <c r="E598" s="88"/>
      <c r="F598" s="88"/>
      <c r="G598" s="88"/>
      <c r="H598" s="88"/>
      <c r="I598" s="88"/>
      <c r="J598" s="88"/>
      <c r="K598" s="88"/>
      <c r="L598" s="88"/>
    </row>
    <row r="599" spans="1:12" s="24" customFormat="1" ht="17.100000000000001" customHeight="1">
      <c r="A599" s="41"/>
      <c r="B599" s="627" t="s">
        <v>258</v>
      </c>
      <c r="C599" s="628"/>
      <c r="D599" s="129"/>
      <c r="E599" s="129"/>
      <c r="F599" s="129"/>
      <c r="G599" s="129"/>
      <c r="H599" s="129"/>
      <c r="I599" s="129"/>
      <c r="J599" s="129"/>
      <c r="K599" s="129"/>
      <c r="L599" s="130"/>
    </row>
    <row r="600" spans="1:12" s="24" customFormat="1" ht="17.100000000000001" customHeight="1">
      <c r="A600" s="41"/>
      <c r="B600" s="633" t="s">
        <v>706</v>
      </c>
      <c r="C600" s="623"/>
      <c r="D600" s="623"/>
      <c r="E600" s="623"/>
      <c r="F600" s="623"/>
      <c r="G600" s="623"/>
      <c r="H600" s="623"/>
      <c r="I600" s="623"/>
      <c r="J600" s="623"/>
      <c r="K600" s="623"/>
      <c r="L600" s="624"/>
    </row>
    <row r="601" spans="1:12" s="24" customFormat="1" ht="17.100000000000001" customHeight="1">
      <c r="A601" s="41"/>
      <c r="B601" s="29"/>
    </row>
    <row r="602" spans="1:12" s="24" customFormat="1" ht="17.100000000000001" customHeight="1">
      <c r="A602" s="41"/>
      <c r="B602" s="29">
        <v>6</v>
      </c>
      <c r="C602" s="532" t="s">
        <v>707</v>
      </c>
      <c r="D602" s="532"/>
      <c r="E602" s="532"/>
      <c r="F602" s="532"/>
      <c r="G602" s="532"/>
      <c r="H602" s="532"/>
      <c r="I602" s="532"/>
      <c r="J602" s="532"/>
      <c r="K602" s="532"/>
      <c r="L602" s="532"/>
    </row>
    <row r="603" spans="1:12" s="24" customFormat="1" ht="17.100000000000001" customHeight="1">
      <c r="A603" s="41"/>
      <c r="B603" s="29"/>
    </row>
    <row r="604" spans="1:12" s="24" customFormat="1" ht="17.100000000000001" customHeight="1">
      <c r="A604" s="41"/>
      <c r="B604" s="627" t="s">
        <v>258</v>
      </c>
      <c r="C604" s="628"/>
      <c r="D604" s="129"/>
      <c r="E604" s="129"/>
      <c r="F604" s="129"/>
      <c r="G604" s="129"/>
      <c r="H604" s="129"/>
      <c r="I604" s="129"/>
      <c r="J604" s="129"/>
      <c r="K604" s="129"/>
      <c r="L604" s="130"/>
    </row>
    <row r="605" spans="1:12" s="24" customFormat="1" ht="17.100000000000001" customHeight="1">
      <c r="A605" s="41"/>
      <c r="B605" s="633" t="s">
        <v>708</v>
      </c>
      <c r="C605" s="623"/>
      <c r="D605" s="623"/>
      <c r="E605" s="623"/>
      <c r="F605" s="623"/>
      <c r="G605" s="623"/>
      <c r="H605" s="623"/>
      <c r="I605" s="623"/>
      <c r="J605" s="623"/>
      <c r="K605" s="623"/>
      <c r="L605" s="624"/>
    </row>
    <row r="606" spans="1:12" s="24" customFormat="1" ht="17.100000000000001" customHeight="1">
      <c r="A606" s="41"/>
    </row>
    <row r="607" spans="1:12" s="24" customFormat="1" ht="17.100000000000001" customHeight="1">
      <c r="A607" s="41"/>
      <c r="B607" s="617" t="s">
        <v>709</v>
      </c>
      <c r="C607" s="617"/>
      <c r="D607" s="617"/>
      <c r="E607" s="617"/>
      <c r="F607" s="617"/>
      <c r="G607" s="617"/>
      <c r="H607" s="617"/>
      <c r="I607" s="617"/>
      <c r="J607" s="617"/>
      <c r="K607" s="617"/>
      <c r="L607" s="617"/>
    </row>
    <row r="608" spans="1:12" s="24" customFormat="1" ht="17.100000000000001" customHeight="1">
      <c r="A608" s="41"/>
      <c r="B608" s="90" t="s">
        <v>596</v>
      </c>
      <c r="C608" s="532" t="s">
        <v>710</v>
      </c>
      <c r="D608" s="532"/>
      <c r="E608" s="532"/>
      <c r="F608" s="532"/>
      <c r="G608" s="532"/>
      <c r="H608" s="532"/>
      <c r="I608" s="532"/>
      <c r="J608" s="532"/>
      <c r="K608" s="532"/>
      <c r="L608" s="532"/>
    </row>
    <row r="609" spans="1:12" s="24" customFormat="1" ht="17.100000000000001" customHeight="1">
      <c r="A609" s="41"/>
      <c r="B609" s="90"/>
    </row>
    <row r="610" spans="1:12" s="24" customFormat="1" ht="17.100000000000001" customHeight="1">
      <c r="A610" s="41"/>
      <c r="B610" s="640" t="s">
        <v>258</v>
      </c>
      <c r="C610" s="641"/>
      <c r="D610" s="127"/>
      <c r="E610" s="127"/>
      <c r="F610" s="127"/>
      <c r="G610" s="127"/>
      <c r="H610" s="127"/>
      <c r="I610" s="127"/>
      <c r="J610" s="127"/>
      <c r="K610" s="127"/>
      <c r="L610" s="128"/>
    </row>
    <row r="611" spans="1:12" s="24" customFormat="1" ht="17.100000000000001" customHeight="1">
      <c r="A611" s="41"/>
      <c r="B611" s="642" t="s">
        <v>241</v>
      </c>
      <c r="C611" s="643"/>
      <c r="D611" s="643"/>
      <c r="E611" s="643"/>
      <c r="F611" s="643"/>
      <c r="G611" s="643"/>
      <c r="H611" s="643"/>
      <c r="I611" s="643"/>
      <c r="J611" s="643"/>
      <c r="K611" s="643"/>
      <c r="L611" s="644"/>
    </row>
    <row r="612" spans="1:12" s="24" customFormat="1" ht="17.100000000000001" customHeight="1">
      <c r="A612" s="41"/>
      <c r="B612" s="90"/>
    </row>
    <row r="613" spans="1:12" s="24" customFormat="1" ht="17.100000000000001" customHeight="1">
      <c r="A613" s="41"/>
      <c r="B613" s="90" t="s">
        <v>635</v>
      </c>
      <c r="C613" s="532" t="s">
        <v>711</v>
      </c>
      <c r="D613" s="532"/>
      <c r="E613" s="532"/>
      <c r="F613" s="532"/>
      <c r="G613" s="532"/>
      <c r="H613" s="532"/>
      <c r="I613" s="532"/>
      <c r="J613" s="532"/>
      <c r="K613" s="532"/>
      <c r="L613" s="532"/>
    </row>
    <row r="614" spans="1:12" s="24" customFormat="1" ht="17.100000000000001" customHeight="1">
      <c r="A614" s="41"/>
      <c r="B614" s="90"/>
    </row>
    <row r="615" spans="1:12" s="24" customFormat="1" ht="17.100000000000001" customHeight="1">
      <c r="A615" s="41"/>
      <c r="B615" s="627" t="s">
        <v>258</v>
      </c>
      <c r="C615" s="628"/>
      <c r="D615" s="129"/>
      <c r="E615" s="129"/>
      <c r="F615" s="129"/>
      <c r="G615" s="129"/>
      <c r="H615" s="129"/>
      <c r="I615" s="129"/>
      <c r="J615" s="129"/>
      <c r="K615" s="129"/>
      <c r="L615" s="130"/>
    </row>
    <row r="616" spans="1:12" s="24" customFormat="1" ht="17.100000000000001" customHeight="1">
      <c r="A616" s="41"/>
      <c r="B616" s="645" t="s">
        <v>712</v>
      </c>
      <c r="C616" s="646"/>
      <c r="D616" s="646"/>
      <c r="E616" s="646"/>
      <c r="F616" s="646"/>
      <c r="G616" s="646"/>
      <c r="H616" s="646"/>
      <c r="I616" s="646"/>
      <c r="J616" s="646"/>
      <c r="K616" s="646"/>
      <c r="L616" s="647"/>
    </row>
    <row r="617" spans="1:12" s="24" customFormat="1" ht="17.100000000000001" customHeight="1">
      <c r="A617" s="41"/>
      <c r="B617" s="90"/>
    </row>
    <row r="618" spans="1:12" s="24" customFormat="1" ht="17.100000000000001" customHeight="1">
      <c r="A618" s="41"/>
      <c r="B618" s="90" t="s">
        <v>713</v>
      </c>
      <c r="C618" s="532" t="s">
        <v>714</v>
      </c>
      <c r="D618" s="532"/>
      <c r="E618" s="532"/>
      <c r="F618" s="532"/>
      <c r="G618" s="532"/>
      <c r="H618" s="532"/>
      <c r="I618" s="532"/>
      <c r="J618" s="532"/>
      <c r="K618" s="532"/>
      <c r="L618" s="532"/>
    </row>
    <row r="619" spans="1:12" s="24" customFormat="1" ht="17.100000000000001" customHeight="1">
      <c r="A619" s="41"/>
      <c r="B619" s="90"/>
      <c r="C619" s="88"/>
      <c r="D619" s="88"/>
      <c r="E619" s="88"/>
      <c r="F619" s="88"/>
      <c r="G619" s="88"/>
      <c r="H619" s="88"/>
      <c r="I619" s="88"/>
      <c r="J619" s="88"/>
      <c r="K619" s="88"/>
      <c r="L619" s="88"/>
    </row>
    <row r="620" spans="1:12" s="24" customFormat="1" ht="17.100000000000001" customHeight="1">
      <c r="A620" s="41"/>
      <c r="B620" s="627" t="s">
        <v>258</v>
      </c>
      <c r="C620" s="628"/>
      <c r="D620" s="129"/>
      <c r="E620" s="129"/>
      <c r="F620" s="129"/>
      <c r="G620" s="129"/>
      <c r="H620" s="129"/>
      <c r="I620" s="129"/>
      <c r="J620" s="129"/>
      <c r="K620" s="129"/>
      <c r="L620" s="130"/>
    </row>
    <row r="621" spans="1:12" s="24" customFormat="1" ht="17.100000000000001" customHeight="1">
      <c r="A621" s="41"/>
      <c r="B621" s="645" t="s">
        <v>715</v>
      </c>
      <c r="C621" s="646"/>
      <c r="D621" s="646"/>
      <c r="E621" s="646"/>
      <c r="F621" s="646"/>
      <c r="G621" s="646"/>
      <c r="H621" s="646"/>
      <c r="I621" s="646"/>
      <c r="J621" s="646"/>
      <c r="K621" s="646"/>
      <c r="L621" s="647"/>
    </row>
    <row r="622" spans="1:12" s="24" customFormat="1" ht="17.100000000000001" customHeight="1">
      <c r="A622" s="41"/>
      <c r="B622" s="90"/>
    </row>
    <row r="623" spans="1:12" s="24" customFormat="1" ht="17.100000000000001" customHeight="1">
      <c r="A623" s="41"/>
      <c r="B623" s="90" t="s">
        <v>702</v>
      </c>
      <c r="C623" s="532" t="s">
        <v>716</v>
      </c>
      <c r="D623" s="532"/>
      <c r="E623" s="532"/>
      <c r="F623" s="532"/>
      <c r="G623" s="532"/>
      <c r="H623" s="532"/>
      <c r="I623" s="532"/>
      <c r="J623" s="532"/>
      <c r="K623" s="532"/>
      <c r="L623" s="532"/>
    </row>
    <row r="624" spans="1:12" s="24" customFormat="1" ht="17.100000000000001" customHeight="1">
      <c r="A624" s="41"/>
      <c r="B624" s="90" t="s">
        <v>717</v>
      </c>
      <c r="C624" s="532" t="s">
        <v>718</v>
      </c>
      <c r="D624" s="532"/>
      <c r="E624" s="532"/>
      <c r="F624" s="532"/>
      <c r="G624" s="532"/>
      <c r="H624" s="532"/>
      <c r="I624" s="532"/>
      <c r="J624" s="532"/>
      <c r="K624" s="532"/>
      <c r="L624" s="532"/>
    </row>
    <row r="625" spans="1:12" s="24" customFormat="1" ht="17.100000000000001" customHeight="1">
      <c r="A625" s="41"/>
      <c r="B625" s="90" t="s">
        <v>719</v>
      </c>
      <c r="C625" s="532" t="s">
        <v>722</v>
      </c>
      <c r="D625" s="532"/>
      <c r="E625" s="532"/>
      <c r="F625" s="532"/>
      <c r="G625" s="532"/>
      <c r="H625" s="532"/>
      <c r="I625" s="532"/>
      <c r="J625" s="532"/>
      <c r="K625" s="532"/>
      <c r="L625" s="532"/>
    </row>
    <row r="626" spans="1:12" s="24" customFormat="1" ht="17.100000000000001" customHeight="1">
      <c r="A626" s="41"/>
      <c r="B626" s="90" t="s">
        <v>720</v>
      </c>
      <c r="C626" s="532" t="s">
        <v>1142</v>
      </c>
      <c r="D626" s="532"/>
      <c r="E626" s="532"/>
      <c r="F626" s="532"/>
      <c r="G626" s="532"/>
      <c r="H626" s="532"/>
      <c r="I626" s="532"/>
      <c r="J626" s="532"/>
      <c r="K626" s="532"/>
      <c r="L626" s="532"/>
    </row>
    <row r="627" spans="1:12" s="24" customFormat="1" ht="17.100000000000001" customHeight="1">
      <c r="A627" s="41"/>
      <c r="B627" s="90" t="s">
        <v>721</v>
      </c>
      <c r="C627" s="532" t="s">
        <v>723</v>
      </c>
      <c r="D627" s="532"/>
      <c r="E627" s="532"/>
      <c r="F627" s="532"/>
      <c r="G627" s="532"/>
      <c r="H627" s="532"/>
      <c r="I627" s="532"/>
      <c r="J627" s="532"/>
      <c r="K627" s="532"/>
      <c r="L627" s="532"/>
    </row>
    <row r="628" spans="1:12" s="24" customFormat="1" ht="17.100000000000001" customHeight="1">
      <c r="A628" s="41"/>
      <c r="B628" s="90"/>
    </row>
    <row r="629" spans="1:12" s="24" customFormat="1" ht="17.100000000000001" customHeight="1">
      <c r="A629" s="41"/>
      <c r="B629" s="627" t="s">
        <v>1141</v>
      </c>
      <c r="C629" s="628"/>
      <c r="D629" s="628"/>
      <c r="E629" s="129"/>
      <c r="F629" s="129"/>
      <c r="G629" s="129"/>
      <c r="H629" s="129"/>
      <c r="I629" s="129"/>
      <c r="J629" s="129"/>
      <c r="K629" s="129"/>
      <c r="L629" s="130"/>
    </row>
    <row r="630" spans="1:12" s="24" customFormat="1" ht="17.100000000000001" customHeight="1">
      <c r="A630" s="41"/>
      <c r="B630" s="134" t="s">
        <v>724</v>
      </c>
      <c r="C630" s="532" t="s">
        <v>241</v>
      </c>
      <c r="D630" s="532"/>
      <c r="E630" s="532"/>
      <c r="F630" s="532"/>
      <c r="G630" s="532"/>
      <c r="H630" s="532"/>
      <c r="I630" s="532"/>
      <c r="J630" s="532"/>
      <c r="K630" s="532"/>
      <c r="L630" s="619"/>
    </row>
    <row r="631" spans="1:12" s="24" customFormat="1" ht="17.100000000000001" customHeight="1">
      <c r="A631" s="41"/>
      <c r="B631" s="135" t="s">
        <v>87</v>
      </c>
      <c r="C631" s="620" t="s">
        <v>725</v>
      </c>
      <c r="D631" s="620"/>
      <c r="E631" s="620"/>
      <c r="F631" s="620"/>
      <c r="G631" s="620"/>
      <c r="H631" s="620"/>
      <c r="I631" s="620"/>
      <c r="J631" s="620"/>
      <c r="K631" s="620"/>
      <c r="L631" s="621"/>
    </row>
    <row r="632" spans="1:12" s="24" customFormat="1" ht="17.100000000000001" customHeight="1">
      <c r="A632" s="41"/>
      <c r="B632" s="29" t="s">
        <v>356</v>
      </c>
      <c r="C632" s="625" t="s">
        <v>1150</v>
      </c>
      <c r="D632" s="625"/>
      <c r="E632" s="625"/>
      <c r="F632" s="625"/>
      <c r="G632" s="625"/>
      <c r="H632" s="625"/>
      <c r="I632" s="625"/>
      <c r="J632" s="625"/>
      <c r="K632" s="625"/>
      <c r="L632" s="625"/>
    </row>
    <row r="633" spans="1:12" s="24" customFormat="1" ht="17.100000000000001" customHeight="1">
      <c r="A633" s="41"/>
      <c r="B633" s="29"/>
      <c r="C633" s="532" t="s">
        <v>726</v>
      </c>
      <c r="D633" s="532"/>
      <c r="E633" s="532"/>
      <c r="F633" s="532"/>
      <c r="G633" s="532"/>
      <c r="H633" s="532"/>
      <c r="I633" s="532"/>
      <c r="J633" s="532"/>
      <c r="K633" s="532"/>
      <c r="L633" s="532"/>
    </row>
    <row r="634" spans="1:12" s="24" customFormat="1" ht="17.100000000000001" customHeight="1">
      <c r="A634" s="41"/>
      <c r="B634" s="29"/>
      <c r="C634" s="88"/>
      <c r="D634" s="88"/>
      <c r="E634" s="88"/>
      <c r="F634" s="88"/>
      <c r="G634" s="88"/>
      <c r="H634" s="88"/>
      <c r="I634" s="88"/>
      <c r="J634" s="88"/>
      <c r="K634" s="88"/>
      <c r="L634" s="88"/>
    </row>
    <row r="635" spans="1:12" s="24" customFormat="1" ht="17.100000000000001" customHeight="1">
      <c r="A635" s="41"/>
      <c r="B635" s="29">
        <v>9</v>
      </c>
      <c r="C635" s="532" t="s">
        <v>727</v>
      </c>
      <c r="D635" s="532"/>
      <c r="E635" s="532"/>
      <c r="F635" s="532"/>
      <c r="G635" s="532"/>
      <c r="H635" s="532"/>
      <c r="I635" s="532"/>
      <c r="J635" s="532"/>
      <c r="K635" s="532"/>
      <c r="L635" s="532"/>
    </row>
    <row r="636" spans="1:12" s="24" customFormat="1" ht="17.100000000000001" customHeight="1">
      <c r="A636" s="41"/>
      <c r="C636" s="532"/>
      <c r="D636" s="532"/>
      <c r="E636" s="532"/>
      <c r="F636" s="532"/>
      <c r="G636" s="532"/>
      <c r="H636" s="532"/>
      <c r="I636" s="532"/>
      <c r="J636" s="532"/>
      <c r="K636" s="532"/>
      <c r="L636" s="532"/>
    </row>
    <row r="637" spans="1:12" s="24" customFormat="1" ht="17.100000000000001" customHeight="1">
      <c r="A637" s="41"/>
      <c r="B637" s="627" t="s">
        <v>258</v>
      </c>
      <c r="C637" s="628"/>
      <c r="D637" s="129"/>
      <c r="E637" s="129"/>
      <c r="F637" s="129"/>
      <c r="G637" s="129"/>
      <c r="H637" s="129"/>
      <c r="I637" s="129"/>
      <c r="J637" s="129"/>
      <c r="K637" s="129"/>
      <c r="L637" s="130"/>
    </row>
    <row r="638" spans="1:12" s="24" customFormat="1" ht="17.100000000000001" customHeight="1">
      <c r="A638" s="41"/>
      <c r="B638" s="134" t="s">
        <v>259</v>
      </c>
      <c r="C638" s="532" t="s">
        <v>241</v>
      </c>
      <c r="D638" s="532"/>
      <c r="E638" s="532"/>
      <c r="F638" s="532"/>
      <c r="G638" s="532"/>
      <c r="H638" s="532"/>
      <c r="I638" s="532"/>
      <c r="J638" s="532"/>
      <c r="K638" s="532"/>
      <c r="L638" s="619"/>
    </row>
    <row r="639" spans="1:12" s="24" customFormat="1" ht="17.100000000000001" customHeight="1">
      <c r="A639" s="41"/>
      <c r="B639" s="135" t="s">
        <v>87</v>
      </c>
      <c r="C639" s="620" t="s">
        <v>728</v>
      </c>
      <c r="D639" s="620"/>
      <c r="E639" s="620"/>
      <c r="F639" s="620"/>
      <c r="G639" s="620"/>
      <c r="H639" s="620"/>
      <c r="I639" s="620"/>
      <c r="J639" s="620"/>
      <c r="K639" s="620"/>
      <c r="L639" s="621"/>
    </row>
    <row r="640" spans="1:12" s="24" customFormat="1" ht="17.100000000000001" customHeight="1">
      <c r="A640" s="41"/>
    </row>
    <row r="641" spans="1:12" s="24" customFormat="1" ht="17.100000000000001" customHeight="1">
      <c r="A641" s="41"/>
      <c r="B641" s="29">
        <v>10</v>
      </c>
      <c r="C641" s="532" t="s">
        <v>729</v>
      </c>
      <c r="D641" s="532"/>
      <c r="E641" s="532"/>
      <c r="F641" s="532"/>
      <c r="G641" s="532"/>
      <c r="H641" s="532"/>
      <c r="I641" s="532"/>
      <c r="J641" s="532"/>
      <c r="K641" s="532"/>
      <c r="L641" s="532"/>
    </row>
    <row r="642" spans="1:12" s="24" customFormat="1" ht="17.100000000000001" customHeight="1">
      <c r="A642" s="41"/>
      <c r="B642" s="29"/>
    </row>
    <row r="643" spans="1:12" s="24" customFormat="1" ht="17.100000000000001" customHeight="1">
      <c r="A643" s="41"/>
      <c r="B643" s="627" t="s">
        <v>258</v>
      </c>
      <c r="C643" s="628"/>
      <c r="D643" s="129"/>
      <c r="E643" s="129"/>
      <c r="F643" s="129"/>
      <c r="G643" s="129"/>
      <c r="H643" s="129"/>
      <c r="I643" s="129"/>
      <c r="J643" s="129"/>
      <c r="K643" s="129"/>
      <c r="L643" s="130"/>
    </row>
    <row r="644" spans="1:12" s="24" customFormat="1" ht="17.100000000000001" customHeight="1">
      <c r="A644" s="41"/>
      <c r="B644" s="134" t="s">
        <v>259</v>
      </c>
      <c r="C644" s="532" t="s">
        <v>241</v>
      </c>
      <c r="D644" s="532"/>
      <c r="E644" s="532"/>
      <c r="F644" s="532"/>
      <c r="G644" s="532"/>
      <c r="H644" s="532"/>
      <c r="I644" s="532"/>
      <c r="J644" s="532"/>
      <c r="K644" s="532"/>
      <c r="L644" s="619"/>
    </row>
    <row r="645" spans="1:12" s="24" customFormat="1" ht="17.100000000000001" customHeight="1">
      <c r="A645" s="41"/>
      <c r="B645" s="135" t="s">
        <v>87</v>
      </c>
      <c r="C645" s="620" t="s">
        <v>730</v>
      </c>
      <c r="D645" s="620"/>
      <c r="E645" s="620"/>
      <c r="F645" s="620"/>
      <c r="G645" s="620"/>
      <c r="H645" s="620"/>
      <c r="I645" s="620"/>
      <c r="J645" s="620"/>
      <c r="K645" s="620"/>
      <c r="L645" s="621"/>
    </row>
    <row r="646" spans="1:12" s="24" customFormat="1" ht="17.100000000000001" customHeight="1">
      <c r="A646" s="41"/>
      <c r="B646" s="29"/>
    </row>
    <row r="647" spans="1:12" s="24" customFormat="1" ht="17.100000000000001" customHeight="1">
      <c r="A647" s="41"/>
      <c r="B647" s="29">
        <v>11</v>
      </c>
      <c r="C647" s="532" t="s">
        <v>1143</v>
      </c>
      <c r="D647" s="532"/>
      <c r="E647" s="532"/>
      <c r="F647" s="532"/>
      <c r="G647" s="532"/>
      <c r="H647" s="532"/>
      <c r="I647" s="532"/>
      <c r="J647" s="532"/>
      <c r="K647" s="532"/>
      <c r="L647" s="532"/>
    </row>
    <row r="648" spans="1:12" s="24" customFormat="1" ht="17.100000000000001" customHeight="1">
      <c r="A648" s="41"/>
      <c r="B648" s="29">
        <v>12</v>
      </c>
      <c r="C648" s="532" t="s">
        <v>731</v>
      </c>
      <c r="D648" s="532"/>
      <c r="E648" s="532"/>
      <c r="F648" s="532"/>
      <c r="G648" s="532"/>
      <c r="H648" s="532"/>
      <c r="I648" s="532"/>
      <c r="J648" s="532"/>
      <c r="K648" s="532"/>
      <c r="L648" s="532"/>
    </row>
    <row r="649" spans="1:12" s="24" customFormat="1" ht="17.100000000000001" customHeight="1">
      <c r="A649" s="41"/>
      <c r="B649" s="29">
        <v>13</v>
      </c>
      <c r="C649" s="532" t="s">
        <v>732</v>
      </c>
      <c r="D649" s="532"/>
      <c r="E649" s="532"/>
      <c r="F649" s="532"/>
      <c r="G649" s="532"/>
      <c r="H649" s="532"/>
      <c r="I649" s="532"/>
      <c r="J649" s="532"/>
      <c r="K649" s="532"/>
      <c r="L649" s="532"/>
    </row>
    <row r="650" spans="1:12" s="24" customFormat="1" ht="17.100000000000001" customHeight="1">
      <c r="A650" s="41"/>
    </row>
    <row r="651" spans="1:12" s="24" customFormat="1" ht="17.100000000000001" customHeight="1">
      <c r="A651" s="41"/>
      <c r="B651" s="627" t="s">
        <v>1144</v>
      </c>
      <c r="C651" s="628"/>
      <c r="D651" s="628"/>
      <c r="E651" s="129"/>
      <c r="F651" s="129"/>
      <c r="G651" s="129"/>
      <c r="H651" s="129"/>
      <c r="I651" s="129"/>
      <c r="J651" s="129"/>
      <c r="K651" s="129"/>
      <c r="L651" s="130"/>
    </row>
    <row r="652" spans="1:12" s="24" customFormat="1" ht="17.100000000000001" customHeight="1">
      <c r="A652" s="41"/>
      <c r="B652" s="134" t="s">
        <v>259</v>
      </c>
      <c r="C652" s="532" t="s">
        <v>241</v>
      </c>
      <c r="D652" s="532"/>
      <c r="E652" s="532"/>
      <c r="F652" s="532"/>
      <c r="G652" s="532"/>
      <c r="H652" s="532"/>
      <c r="I652" s="532"/>
      <c r="J652" s="532"/>
      <c r="K652" s="532"/>
      <c r="L652" s="619"/>
    </row>
    <row r="653" spans="1:12" s="24" customFormat="1" ht="17.100000000000001" customHeight="1">
      <c r="A653" s="41"/>
      <c r="B653" s="134" t="s">
        <v>87</v>
      </c>
      <c r="C653" s="532" t="s">
        <v>733</v>
      </c>
      <c r="D653" s="532"/>
      <c r="E653" s="532"/>
      <c r="F653" s="532"/>
      <c r="G653" s="532"/>
      <c r="H653" s="532"/>
      <c r="I653" s="532"/>
      <c r="J653" s="532"/>
      <c r="K653" s="532"/>
      <c r="L653" s="619"/>
    </row>
    <row r="654" spans="1:12" s="24" customFormat="1" ht="17.100000000000001" customHeight="1">
      <c r="A654" s="41"/>
      <c r="B654" s="135" t="s">
        <v>88</v>
      </c>
      <c r="C654" s="620" t="s">
        <v>734</v>
      </c>
      <c r="D654" s="620"/>
      <c r="E654" s="620"/>
      <c r="F654" s="620"/>
      <c r="G654" s="620"/>
      <c r="H654" s="620"/>
      <c r="I654" s="620"/>
      <c r="J654" s="620"/>
      <c r="K654" s="620"/>
      <c r="L654" s="621"/>
    </row>
    <row r="655" spans="1:12" s="24" customFormat="1" ht="17.100000000000001" customHeight="1">
      <c r="A655" s="41"/>
    </row>
    <row r="656" spans="1:12" s="24" customFormat="1" ht="17.100000000000001" customHeight="1">
      <c r="A656" s="41"/>
      <c r="C656" s="29" t="s">
        <v>356</v>
      </c>
      <c r="D656" s="532" t="s">
        <v>735</v>
      </c>
      <c r="E656" s="532"/>
      <c r="F656" s="532"/>
      <c r="G656" s="532"/>
      <c r="H656" s="532"/>
      <c r="I656" s="532"/>
      <c r="J656" s="532"/>
      <c r="K656" s="532"/>
      <c r="L656" s="532"/>
    </row>
    <row r="657" spans="1:12" s="24" customFormat="1" ht="17.100000000000001" customHeight="1">
      <c r="A657" s="41"/>
    </row>
    <row r="658" spans="1:12" s="24" customFormat="1" ht="17.100000000000001" customHeight="1">
      <c r="A658" s="617" t="s">
        <v>1497</v>
      </c>
      <c r="B658" s="617"/>
      <c r="C658" s="617"/>
      <c r="D658" s="617"/>
      <c r="E658" s="617"/>
      <c r="F658" s="617"/>
      <c r="G658" s="617"/>
      <c r="H658" s="617"/>
      <c r="I658" s="617"/>
      <c r="J658" s="617"/>
      <c r="K658" s="617"/>
      <c r="L658" s="617"/>
    </row>
    <row r="659" spans="1:12" s="24" customFormat="1" ht="17.100000000000001" customHeight="1">
      <c r="A659" s="41"/>
      <c r="B659" s="617" t="s">
        <v>736</v>
      </c>
      <c r="C659" s="617"/>
      <c r="D659" s="617"/>
      <c r="E659" s="617"/>
      <c r="F659" s="617"/>
      <c r="G659" s="617"/>
      <c r="H659" s="617"/>
      <c r="I659" s="617"/>
      <c r="J659" s="617"/>
      <c r="K659" s="617"/>
      <c r="L659" s="617"/>
    </row>
    <row r="660" spans="1:12" s="24" customFormat="1" ht="17.100000000000001" customHeight="1">
      <c r="A660" s="41"/>
      <c r="B660" s="29">
        <v>1</v>
      </c>
      <c r="C660" s="532" t="s">
        <v>737</v>
      </c>
      <c r="D660" s="532"/>
      <c r="E660" s="532"/>
      <c r="F660" s="532"/>
      <c r="G660" s="532"/>
      <c r="H660" s="532"/>
      <c r="I660" s="532"/>
      <c r="J660" s="532"/>
      <c r="K660" s="532"/>
      <c r="L660" s="532"/>
    </row>
    <row r="661" spans="1:12" s="24" customFormat="1" ht="17.100000000000001" customHeight="1">
      <c r="A661" s="41"/>
      <c r="B661" s="29">
        <v>2</v>
      </c>
      <c r="C661" s="532" t="s">
        <v>738</v>
      </c>
      <c r="D661" s="532"/>
      <c r="E661" s="532"/>
      <c r="F661" s="532"/>
      <c r="G661" s="532"/>
      <c r="H661" s="532"/>
      <c r="I661" s="532"/>
      <c r="J661" s="532"/>
      <c r="K661" s="532"/>
      <c r="L661" s="532"/>
    </row>
    <row r="662" spans="1:12" s="24" customFormat="1" ht="17.100000000000001" customHeight="1">
      <c r="A662" s="41"/>
      <c r="B662" s="29"/>
      <c r="C662" s="532" t="s">
        <v>739</v>
      </c>
      <c r="D662" s="532"/>
      <c r="E662" s="532"/>
      <c r="F662" s="532"/>
      <c r="G662" s="532"/>
      <c r="H662" s="532"/>
      <c r="I662" s="532"/>
      <c r="J662" s="532"/>
      <c r="K662" s="532"/>
      <c r="L662" s="532"/>
    </row>
    <row r="663" spans="1:12" s="24" customFormat="1" ht="17.100000000000001" customHeight="1">
      <c r="A663" s="41"/>
      <c r="B663" s="29"/>
    </row>
    <row r="664" spans="1:12" s="24" customFormat="1" ht="17.100000000000001" customHeight="1">
      <c r="A664" s="41"/>
      <c r="B664" s="627" t="s">
        <v>258</v>
      </c>
      <c r="C664" s="628"/>
      <c r="D664" s="129"/>
      <c r="E664" s="129"/>
      <c r="F664" s="129"/>
      <c r="G664" s="129"/>
      <c r="H664" s="129"/>
      <c r="I664" s="129"/>
      <c r="J664" s="129"/>
      <c r="K664" s="129"/>
      <c r="L664" s="130"/>
    </row>
    <row r="665" spans="1:12" s="24" customFormat="1" ht="17.100000000000001" customHeight="1">
      <c r="A665" s="41"/>
      <c r="B665" s="633" t="s">
        <v>740</v>
      </c>
      <c r="C665" s="623"/>
      <c r="D665" s="623"/>
      <c r="E665" s="623"/>
      <c r="F665" s="623"/>
      <c r="G665" s="623"/>
      <c r="H665" s="623"/>
      <c r="I665" s="623"/>
      <c r="J665" s="623"/>
      <c r="K665" s="623"/>
      <c r="L665" s="624"/>
    </row>
    <row r="666" spans="1:12" s="24" customFormat="1" ht="17.100000000000001" customHeight="1">
      <c r="A666" s="41"/>
    </row>
    <row r="667" spans="1:12" s="24" customFormat="1" ht="17.100000000000001" customHeight="1">
      <c r="A667" s="41"/>
      <c r="B667" s="29">
        <v>3</v>
      </c>
      <c r="C667" s="532" t="s">
        <v>741</v>
      </c>
      <c r="D667" s="532"/>
      <c r="E667" s="532"/>
      <c r="F667" s="532"/>
      <c r="G667" s="532"/>
      <c r="H667" s="532"/>
      <c r="I667" s="532"/>
      <c r="J667" s="532"/>
      <c r="K667" s="532"/>
      <c r="L667" s="532"/>
    </row>
    <row r="668" spans="1:12" s="24" customFormat="1" ht="17.100000000000001" customHeight="1">
      <c r="A668" s="41"/>
    </row>
    <row r="669" spans="1:12" s="24" customFormat="1" ht="17.100000000000001" customHeight="1">
      <c r="A669" s="41"/>
      <c r="B669" s="627" t="s">
        <v>258</v>
      </c>
      <c r="C669" s="628"/>
      <c r="D669" s="129"/>
      <c r="E669" s="129"/>
      <c r="F669" s="129"/>
      <c r="G669" s="129"/>
      <c r="H669" s="129"/>
      <c r="I669" s="129"/>
      <c r="J669" s="129"/>
      <c r="K669" s="129"/>
      <c r="L669" s="130"/>
    </row>
    <row r="670" spans="1:12" s="24" customFormat="1" ht="17.100000000000001" customHeight="1">
      <c r="A670" s="41"/>
      <c r="B670" s="134" t="s">
        <v>259</v>
      </c>
      <c r="C670" s="532" t="s">
        <v>742</v>
      </c>
      <c r="D670" s="532"/>
      <c r="E670" s="532"/>
      <c r="F670" s="532"/>
      <c r="G670" s="532"/>
      <c r="H670" s="532"/>
      <c r="I670" s="532"/>
      <c r="J670" s="532"/>
      <c r="K670" s="532"/>
      <c r="L670" s="619"/>
    </row>
    <row r="671" spans="1:12" s="24" customFormat="1" ht="17.100000000000001" customHeight="1">
      <c r="A671" s="41"/>
      <c r="B671" s="134" t="s">
        <v>87</v>
      </c>
      <c r="C671" s="532" t="s">
        <v>743</v>
      </c>
      <c r="D671" s="532"/>
      <c r="E671" s="532"/>
      <c r="F671" s="532"/>
      <c r="G671" s="532"/>
      <c r="H671" s="532"/>
      <c r="I671" s="532"/>
      <c r="J671" s="532"/>
      <c r="K671" s="532"/>
      <c r="L671" s="619"/>
    </row>
    <row r="672" spans="1:12" s="24" customFormat="1" ht="17.100000000000001" customHeight="1">
      <c r="A672" s="41"/>
      <c r="B672" s="135" t="s">
        <v>88</v>
      </c>
      <c r="C672" s="620" t="s">
        <v>744</v>
      </c>
      <c r="D672" s="620"/>
      <c r="E672" s="620"/>
      <c r="F672" s="620"/>
      <c r="G672" s="620"/>
      <c r="H672" s="620"/>
      <c r="I672" s="620"/>
      <c r="J672" s="620"/>
      <c r="K672" s="620"/>
      <c r="L672" s="621"/>
    </row>
    <row r="673" spans="1:12" s="24" customFormat="1" ht="17.100000000000001" customHeight="1">
      <c r="A673" s="41"/>
      <c r="B673" s="90"/>
      <c r="C673" s="88"/>
      <c r="D673" s="88"/>
      <c r="E673" s="88"/>
      <c r="F673" s="88"/>
      <c r="G673" s="88"/>
      <c r="H673" s="88"/>
      <c r="I673" s="88"/>
      <c r="J673" s="88"/>
      <c r="K673" s="88"/>
      <c r="L673" s="88"/>
    </row>
    <row r="674" spans="1:12" s="24" customFormat="1" ht="17.100000000000001" customHeight="1">
      <c r="A674" s="41"/>
      <c r="B674" s="29">
        <v>4</v>
      </c>
      <c r="C674" s="625" t="s">
        <v>745</v>
      </c>
      <c r="D674" s="625"/>
      <c r="E674" s="625"/>
      <c r="F674" s="625"/>
      <c r="G674" s="625"/>
      <c r="H674" s="625"/>
      <c r="I674" s="625"/>
      <c r="J674" s="625"/>
      <c r="K674" s="625"/>
      <c r="L674" s="625"/>
    </row>
    <row r="675" spans="1:12" s="24" customFormat="1" ht="17.100000000000001" customHeight="1">
      <c r="A675" s="41"/>
    </row>
    <row r="676" spans="1:12" s="24" customFormat="1" ht="17.100000000000001" customHeight="1">
      <c r="A676" s="41"/>
      <c r="B676" s="627" t="s">
        <v>258</v>
      </c>
      <c r="C676" s="628"/>
      <c r="D676" s="129"/>
      <c r="E676" s="129"/>
      <c r="F676" s="129"/>
      <c r="G676" s="129"/>
      <c r="H676" s="129"/>
      <c r="I676" s="129"/>
      <c r="J676" s="129"/>
      <c r="K676" s="129"/>
      <c r="L676" s="130"/>
    </row>
    <row r="677" spans="1:12" s="24" customFormat="1" ht="17.100000000000001" customHeight="1">
      <c r="A677" s="41"/>
      <c r="B677" s="134" t="s">
        <v>259</v>
      </c>
      <c r="C677" s="532" t="s">
        <v>746</v>
      </c>
      <c r="D677" s="532"/>
      <c r="E677" s="532"/>
      <c r="F677" s="532"/>
      <c r="G677" s="532"/>
      <c r="H677" s="532"/>
      <c r="I677" s="532"/>
      <c r="J677" s="532"/>
      <c r="K677" s="532"/>
      <c r="L677" s="619"/>
    </row>
    <row r="678" spans="1:12" s="24" customFormat="1" ht="17.100000000000001" customHeight="1">
      <c r="A678" s="41"/>
      <c r="B678" s="134" t="s">
        <v>87</v>
      </c>
      <c r="C678" s="532" t="s">
        <v>747</v>
      </c>
      <c r="D678" s="532"/>
      <c r="E678" s="532"/>
      <c r="F678" s="532"/>
      <c r="G678" s="532"/>
      <c r="H678" s="532"/>
      <c r="I678" s="532"/>
      <c r="J678" s="532"/>
      <c r="K678" s="532"/>
      <c r="L678" s="619"/>
    </row>
    <row r="679" spans="1:12" s="24" customFormat="1" ht="17.100000000000001" customHeight="1">
      <c r="A679" s="41"/>
      <c r="B679" s="134"/>
      <c r="C679" s="532" t="s">
        <v>748</v>
      </c>
      <c r="D679" s="532"/>
      <c r="E679" s="532"/>
      <c r="F679" s="532"/>
      <c r="G679" s="532"/>
      <c r="H679" s="532"/>
      <c r="I679" s="532"/>
      <c r="J679" s="532"/>
      <c r="K679" s="532"/>
      <c r="L679" s="619"/>
    </row>
    <row r="680" spans="1:12" s="24" customFormat="1" ht="17.100000000000001" customHeight="1">
      <c r="A680" s="41"/>
      <c r="B680" s="134" t="s">
        <v>266</v>
      </c>
      <c r="C680" s="532" t="s">
        <v>749</v>
      </c>
      <c r="D680" s="532"/>
      <c r="E680" s="532"/>
      <c r="F680" s="532"/>
      <c r="G680" s="532"/>
      <c r="H680" s="532"/>
      <c r="I680" s="532"/>
      <c r="J680" s="532"/>
      <c r="K680" s="532"/>
      <c r="L680" s="619"/>
    </row>
    <row r="681" spans="1:12" s="24" customFormat="1" ht="17.100000000000001" customHeight="1">
      <c r="A681" s="41"/>
      <c r="B681" s="134"/>
      <c r="C681" s="532" t="s">
        <v>750</v>
      </c>
      <c r="D681" s="532"/>
      <c r="E681" s="532"/>
      <c r="F681" s="532"/>
      <c r="G681" s="532"/>
      <c r="H681" s="532"/>
      <c r="I681" s="532"/>
      <c r="J681" s="532"/>
      <c r="K681" s="532"/>
      <c r="L681" s="619"/>
    </row>
    <row r="682" spans="1:12" s="24" customFormat="1" ht="17.100000000000001" customHeight="1">
      <c r="A682" s="41"/>
      <c r="B682" s="135" t="s">
        <v>593</v>
      </c>
      <c r="C682" s="620" t="s">
        <v>751</v>
      </c>
      <c r="D682" s="620"/>
      <c r="E682" s="620"/>
      <c r="F682" s="620"/>
      <c r="G682" s="620"/>
      <c r="H682" s="620"/>
      <c r="I682" s="620"/>
      <c r="J682" s="620"/>
      <c r="K682" s="620"/>
      <c r="L682" s="621"/>
    </row>
    <row r="683" spans="1:12" s="24" customFormat="1" ht="17.100000000000001" customHeight="1">
      <c r="A683" s="41"/>
      <c r="B683" s="90"/>
    </row>
    <row r="684" spans="1:12" s="24" customFormat="1" ht="17.100000000000001" customHeight="1">
      <c r="A684" s="41"/>
      <c r="B684" s="29" t="s">
        <v>752</v>
      </c>
      <c r="C684" s="532" t="s">
        <v>753</v>
      </c>
      <c r="D684" s="532"/>
      <c r="E684" s="532"/>
      <c r="F684" s="532"/>
      <c r="G684" s="532"/>
      <c r="H684" s="532"/>
      <c r="I684" s="532"/>
      <c r="J684" s="532"/>
      <c r="K684" s="532"/>
      <c r="L684" s="532"/>
    </row>
    <row r="685" spans="1:12" s="24" customFormat="1" ht="17.100000000000001" customHeight="1">
      <c r="A685" s="41"/>
      <c r="B685" s="29"/>
      <c r="C685" s="532" t="s">
        <v>754</v>
      </c>
      <c r="D685" s="532"/>
      <c r="E685" s="532"/>
      <c r="F685" s="532"/>
      <c r="G685" s="532"/>
      <c r="H685" s="532"/>
      <c r="I685" s="532"/>
      <c r="J685" s="532"/>
      <c r="K685" s="532"/>
      <c r="L685" s="532"/>
    </row>
    <row r="686" spans="1:12" s="24" customFormat="1" ht="17.100000000000001" customHeight="1">
      <c r="B686" s="29" t="s">
        <v>755</v>
      </c>
      <c r="C686" s="532" t="s">
        <v>756</v>
      </c>
      <c r="D686" s="532"/>
      <c r="E686" s="532"/>
      <c r="F686" s="532"/>
      <c r="G686" s="532"/>
      <c r="H686" s="532"/>
      <c r="I686" s="532"/>
      <c r="J686" s="532"/>
      <c r="K686" s="532"/>
      <c r="L686" s="532"/>
    </row>
    <row r="687" spans="1:12" s="24" customFormat="1" ht="17.100000000000001" customHeight="1">
      <c r="B687" s="29"/>
      <c r="C687" s="88"/>
      <c r="D687" s="88"/>
      <c r="E687" s="88"/>
      <c r="F687" s="88"/>
      <c r="G687" s="88"/>
      <c r="H687" s="88"/>
      <c r="I687" s="88"/>
      <c r="J687" s="88"/>
      <c r="K687" s="88"/>
      <c r="L687" s="88"/>
    </row>
    <row r="688" spans="1:12" s="24" customFormat="1" ht="17.100000000000001" customHeight="1">
      <c r="B688" s="29">
        <v>5</v>
      </c>
      <c r="C688" s="532" t="s">
        <v>757</v>
      </c>
      <c r="D688" s="532"/>
      <c r="E688" s="532"/>
      <c r="F688" s="532"/>
      <c r="G688" s="532"/>
      <c r="H688" s="532"/>
      <c r="I688" s="532"/>
      <c r="J688" s="532"/>
      <c r="K688" s="532"/>
      <c r="L688" s="532"/>
    </row>
    <row r="689" spans="2:12" s="24" customFormat="1" ht="17.100000000000001" customHeight="1">
      <c r="C689" s="532" t="s">
        <v>758</v>
      </c>
      <c r="D689" s="532"/>
      <c r="E689" s="532"/>
      <c r="F689" s="532"/>
      <c r="G689" s="532"/>
      <c r="H689" s="532"/>
      <c r="I689" s="532"/>
      <c r="J689" s="532"/>
      <c r="K689" s="532"/>
      <c r="L689" s="532"/>
    </row>
    <row r="690" spans="2:12" s="24" customFormat="1" ht="17.100000000000001" customHeight="1">
      <c r="C690" s="88"/>
      <c r="D690" s="88"/>
      <c r="E690" s="88"/>
      <c r="F690" s="88"/>
      <c r="G690" s="88"/>
      <c r="H690" s="88"/>
      <c r="I690" s="88"/>
      <c r="J690" s="88"/>
      <c r="K690" s="88"/>
      <c r="L690" s="88"/>
    </row>
    <row r="691" spans="2:12" s="24" customFormat="1" ht="17.100000000000001" customHeight="1">
      <c r="B691" s="627" t="s">
        <v>258</v>
      </c>
      <c r="C691" s="628"/>
      <c r="D691" s="129"/>
      <c r="E691" s="129"/>
      <c r="F691" s="129"/>
      <c r="G691" s="129"/>
      <c r="H691" s="129"/>
      <c r="I691" s="129"/>
      <c r="J691" s="129"/>
      <c r="K691" s="129"/>
      <c r="L691" s="130"/>
    </row>
    <row r="692" spans="2:12" s="24" customFormat="1" ht="17.100000000000001" customHeight="1">
      <c r="B692" s="134" t="s">
        <v>759</v>
      </c>
      <c r="C692" s="532" t="s">
        <v>628</v>
      </c>
      <c r="D692" s="532"/>
      <c r="E692" s="532"/>
      <c r="F692" s="532"/>
      <c r="G692" s="532"/>
      <c r="H692" s="532"/>
      <c r="I692" s="532"/>
      <c r="J692" s="532"/>
      <c r="K692" s="532"/>
      <c r="L692" s="619"/>
    </row>
    <row r="693" spans="2:12" s="24" customFormat="1" ht="17.100000000000001" customHeight="1">
      <c r="B693" s="135" t="s">
        <v>87</v>
      </c>
      <c r="C693" s="620" t="s">
        <v>760</v>
      </c>
      <c r="D693" s="620"/>
      <c r="E693" s="620"/>
      <c r="F693" s="620"/>
      <c r="G693" s="620"/>
      <c r="H693" s="620"/>
      <c r="I693" s="620"/>
      <c r="J693" s="620"/>
      <c r="K693" s="620"/>
      <c r="L693" s="621"/>
    </row>
    <row r="694" spans="2:12" s="24" customFormat="1" ht="17.100000000000001" customHeight="1"/>
    <row r="695" spans="2:12" s="24" customFormat="1" ht="17.100000000000001" customHeight="1">
      <c r="B695" s="29">
        <v>6</v>
      </c>
      <c r="C695" s="532" t="s">
        <v>761</v>
      </c>
      <c r="D695" s="532"/>
      <c r="E695" s="532"/>
      <c r="F695" s="532"/>
      <c r="G695" s="532"/>
      <c r="H695" s="532"/>
      <c r="I695" s="532"/>
      <c r="J695" s="532"/>
      <c r="K695" s="532"/>
      <c r="L695" s="532"/>
    </row>
    <row r="696" spans="2:12" s="24" customFormat="1" ht="17.100000000000001" customHeight="1"/>
    <row r="697" spans="2:12" s="24" customFormat="1" ht="17.100000000000001" customHeight="1">
      <c r="B697" s="627" t="s">
        <v>258</v>
      </c>
      <c r="C697" s="628"/>
      <c r="D697" s="129"/>
      <c r="E697" s="129"/>
      <c r="F697" s="129"/>
      <c r="G697" s="129"/>
      <c r="H697" s="129"/>
      <c r="I697" s="129"/>
      <c r="J697" s="129"/>
      <c r="K697" s="129"/>
      <c r="L697" s="130"/>
    </row>
    <row r="698" spans="2:12" s="24" customFormat="1" ht="17.100000000000001" customHeight="1">
      <c r="B698" s="134" t="s">
        <v>762</v>
      </c>
      <c r="C698" s="532" t="s">
        <v>763</v>
      </c>
      <c r="D698" s="532"/>
      <c r="E698" s="532"/>
      <c r="F698" s="532"/>
      <c r="G698" s="532"/>
      <c r="H698" s="532"/>
      <c r="I698" s="532"/>
      <c r="J698" s="532"/>
      <c r="K698" s="532"/>
      <c r="L698" s="619"/>
    </row>
    <row r="699" spans="2:12" s="24" customFormat="1" ht="17.100000000000001" customHeight="1">
      <c r="B699" s="134"/>
      <c r="C699" s="532" t="s">
        <v>764</v>
      </c>
      <c r="D699" s="532"/>
      <c r="E699" s="532"/>
      <c r="F699" s="532"/>
      <c r="G699" s="532"/>
      <c r="H699" s="532"/>
      <c r="I699" s="532"/>
      <c r="J699" s="532"/>
      <c r="K699" s="532"/>
      <c r="L699" s="619"/>
    </row>
    <row r="700" spans="2:12" s="24" customFormat="1" ht="17.100000000000001" customHeight="1">
      <c r="B700" s="134" t="s">
        <v>586</v>
      </c>
      <c r="C700" s="532" t="s">
        <v>765</v>
      </c>
      <c r="D700" s="532"/>
      <c r="E700" s="532"/>
      <c r="F700" s="532"/>
      <c r="G700" s="532"/>
      <c r="H700" s="532"/>
      <c r="I700" s="532"/>
      <c r="J700" s="532"/>
      <c r="K700" s="532"/>
      <c r="L700" s="619"/>
    </row>
    <row r="701" spans="2:12" s="24" customFormat="1" ht="17.100000000000001" customHeight="1">
      <c r="B701" s="134"/>
      <c r="C701" s="532" t="s">
        <v>766</v>
      </c>
      <c r="D701" s="532"/>
      <c r="E701" s="532"/>
      <c r="F701" s="532"/>
      <c r="G701" s="532"/>
      <c r="H701" s="532"/>
      <c r="I701" s="532"/>
      <c r="J701" s="532"/>
      <c r="K701" s="532"/>
      <c r="L701" s="619"/>
    </row>
    <row r="702" spans="2:12" s="24" customFormat="1" ht="17.100000000000001" customHeight="1">
      <c r="B702" s="135"/>
      <c r="C702" s="620" t="s">
        <v>767</v>
      </c>
      <c r="D702" s="620"/>
      <c r="E702" s="620"/>
      <c r="F702" s="620"/>
      <c r="G702" s="620"/>
      <c r="H702" s="620"/>
      <c r="I702" s="620"/>
      <c r="J702" s="620"/>
      <c r="K702" s="620"/>
      <c r="L702" s="621"/>
    </row>
    <row r="703" spans="2:12" s="24" customFormat="1" ht="17.100000000000001" customHeight="1">
      <c r="B703" s="90"/>
      <c r="C703" s="532"/>
      <c r="D703" s="532"/>
      <c r="E703" s="532"/>
      <c r="F703" s="532"/>
      <c r="G703" s="532"/>
      <c r="H703" s="532"/>
      <c r="I703" s="532"/>
      <c r="J703" s="532"/>
      <c r="K703" s="532"/>
      <c r="L703" s="532"/>
    </row>
    <row r="704" spans="2:12" s="24" customFormat="1" ht="17.100000000000001" customHeight="1">
      <c r="B704" s="29">
        <v>7</v>
      </c>
      <c r="C704" s="532" t="s">
        <v>768</v>
      </c>
      <c r="D704" s="532"/>
      <c r="E704" s="532"/>
      <c r="F704" s="532"/>
      <c r="G704" s="532"/>
      <c r="H704" s="532"/>
      <c r="I704" s="532"/>
      <c r="J704" s="532"/>
      <c r="K704" s="532"/>
      <c r="L704" s="532"/>
    </row>
    <row r="705" spans="2:12" s="24" customFormat="1" ht="17.100000000000001" customHeight="1"/>
    <row r="706" spans="2:12" s="24" customFormat="1" ht="17.100000000000001" customHeight="1">
      <c r="B706" s="627" t="s">
        <v>258</v>
      </c>
      <c r="C706" s="628"/>
      <c r="D706" s="129"/>
      <c r="E706" s="129"/>
      <c r="F706" s="129"/>
      <c r="G706" s="129"/>
      <c r="H706" s="129"/>
      <c r="I706" s="129"/>
      <c r="J706" s="129"/>
      <c r="K706" s="129"/>
      <c r="L706" s="130"/>
    </row>
    <row r="707" spans="2:12" s="24" customFormat="1" ht="17.100000000000001" customHeight="1">
      <c r="B707" s="134" t="s">
        <v>769</v>
      </c>
      <c r="C707" s="532" t="s">
        <v>770</v>
      </c>
      <c r="D707" s="532"/>
      <c r="E707" s="532"/>
      <c r="F707" s="532"/>
      <c r="G707" s="532"/>
      <c r="H707" s="532"/>
      <c r="I707" s="532"/>
      <c r="J707" s="532"/>
      <c r="K707" s="532"/>
      <c r="L707" s="619"/>
    </row>
    <row r="708" spans="2:12" s="24" customFormat="1" ht="17.100000000000001" customHeight="1">
      <c r="B708" s="134" t="s">
        <v>87</v>
      </c>
      <c r="C708" s="532" t="s">
        <v>771</v>
      </c>
      <c r="D708" s="532"/>
      <c r="E708" s="532"/>
      <c r="F708" s="532"/>
      <c r="G708" s="532"/>
      <c r="H708" s="532"/>
      <c r="I708" s="532"/>
      <c r="J708" s="532"/>
      <c r="K708" s="532"/>
      <c r="L708" s="619"/>
    </row>
    <row r="709" spans="2:12" s="24" customFormat="1" ht="17.100000000000001" customHeight="1">
      <c r="B709" s="136"/>
      <c r="C709" s="532" t="s">
        <v>773</v>
      </c>
      <c r="D709" s="532"/>
      <c r="E709" s="532"/>
      <c r="F709" s="532"/>
      <c r="G709" s="532"/>
      <c r="H709" s="532"/>
      <c r="I709" s="532"/>
      <c r="J709" s="532"/>
      <c r="K709" s="532"/>
      <c r="L709" s="619"/>
    </row>
    <row r="710" spans="2:12" s="24" customFormat="1" ht="17.100000000000001" customHeight="1">
      <c r="B710" s="137"/>
      <c r="C710" s="132" t="s">
        <v>772</v>
      </c>
      <c r="D710" s="132"/>
      <c r="E710" s="132"/>
      <c r="F710" s="132"/>
      <c r="G710" s="132"/>
      <c r="H710" s="132"/>
      <c r="I710" s="132"/>
      <c r="J710" s="132"/>
      <c r="K710" s="132"/>
      <c r="L710" s="133"/>
    </row>
    <row r="711" spans="2:12" s="24" customFormat="1" ht="17.100000000000001" customHeight="1"/>
    <row r="712" spans="2:12" s="24" customFormat="1" ht="17.100000000000001" customHeight="1">
      <c r="B712" s="29">
        <v>8</v>
      </c>
      <c r="C712" s="532" t="s">
        <v>774</v>
      </c>
      <c r="D712" s="532"/>
      <c r="E712" s="532"/>
      <c r="F712" s="532"/>
      <c r="G712" s="532"/>
      <c r="H712" s="532"/>
      <c r="I712" s="532"/>
      <c r="J712" s="532"/>
      <c r="K712" s="532"/>
      <c r="L712" s="532"/>
    </row>
    <row r="713" spans="2:12" s="24" customFormat="1" ht="17.100000000000001" customHeight="1">
      <c r="B713" s="29">
        <v>9</v>
      </c>
      <c r="C713" s="532" t="s">
        <v>775</v>
      </c>
      <c r="D713" s="532"/>
      <c r="E713" s="532"/>
      <c r="F713" s="532"/>
      <c r="G713" s="532"/>
      <c r="H713" s="532"/>
      <c r="I713" s="532"/>
      <c r="J713" s="532"/>
      <c r="K713" s="532"/>
      <c r="L713" s="532"/>
    </row>
    <row r="714" spans="2:12" s="24" customFormat="1" ht="17.100000000000001" customHeight="1"/>
    <row r="715" spans="2:12" s="24" customFormat="1" ht="17.100000000000001" customHeight="1">
      <c r="B715" s="627" t="s">
        <v>258</v>
      </c>
      <c r="C715" s="628"/>
      <c r="D715" s="129"/>
      <c r="E715" s="129"/>
      <c r="F715" s="129"/>
      <c r="G715" s="129"/>
      <c r="H715" s="129"/>
      <c r="I715" s="129"/>
      <c r="J715" s="129"/>
      <c r="K715" s="129"/>
      <c r="L715" s="130"/>
    </row>
    <row r="716" spans="2:12" s="24" customFormat="1" ht="17.100000000000001" customHeight="1">
      <c r="B716" s="633" t="s">
        <v>790</v>
      </c>
      <c r="C716" s="623"/>
      <c r="D716" s="623"/>
      <c r="E716" s="623"/>
      <c r="F716" s="623"/>
      <c r="G716" s="623"/>
      <c r="H716" s="623"/>
      <c r="I716" s="623"/>
      <c r="J716" s="623"/>
      <c r="K716" s="623"/>
      <c r="L716" s="624"/>
    </row>
    <row r="717" spans="2:12" s="24" customFormat="1" ht="17.100000000000001" customHeight="1"/>
    <row r="718" spans="2:12" s="24" customFormat="1" ht="17.100000000000001" customHeight="1">
      <c r="B718" s="617" t="s">
        <v>776</v>
      </c>
      <c r="C718" s="617"/>
      <c r="D718" s="617"/>
      <c r="E718" s="617"/>
      <c r="F718" s="617"/>
      <c r="G718" s="617"/>
      <c r="H718" s="617"/>
      <c r="I718" s="617"/>
      <c r="J718" s="617"/>
      <c r="K718" s="617"/>
      <c r="L718" s="617"/>
    </row>
    <row r="719" spans="2:12" s="24" customFormat="1" ht="17.100000000000001" customHeight="1">
      <c r="B719" s="29">
        <v>1</v>
      </c>
      <c r="C719" s="532" t="s">
        <v>777</v>
      </c>
      <c r="D719" s="532"/>
      <c r="E719" s="532"/>
      <c r="F719" s="532"/>
      <c r="G719" s="532"/>
      <c r="H719" s="532"/>
      <c r="I719" s="532"/>
      <c r="J719" s="532"/>
      <c r="K719" s="532"/>
      <c r="L719" s="532"/>
    </row>
    <row r="720" spans="2:12" s="24" customFormat="1" ht="17.100000000000001" customHeight="1">
      <c r="B720" s="29">
        <v>2</v>
      </c>
      <c r="C720" s="532" t="s">
        <v>778</v>
      </c>
      <c r="D720" s="532"/>
      <c r="E720" s="532"/>
      <c r="F720" s="532"/>
      <c r="G720" s="532"/>
      <c r="H720" s="532"/>
      <c r="I720" s="532"/>
      <c r="J720" s="532"/>
      <c r="K720" s="532"/>
      <c r="L720" s="532"/>
    </row>
    <row r="721" spans="2:12" s="24" customFormat="1" ht="17.100000000000001" customHeight="1">
      <c r="B721" s="29">
        <v>3</v>
      </c>
      <c r="C721" s="532" t="s">
        <v>779</v>
      </c>
      <c r="D721" s="532"/>
      <c r="E721" s="532"/>
      <c r="F721" s="532"/>
      <c r="G721" s="532"/>
      <c r="H721" s="532"/>
      <c r="I721" s="532"/>
      <c r="J721" s="532"/>
      <c r="K721" s="532"/>
      <c r="L721" s="532"/>
    </row>
    <row r="722" spans="2:12" s="24" customFormat="1" ht="17.100000000000001" customHeight="1">
      <c r="B722" s="29">
        <v>4</v>
      </c>
      <c r="C722" s="532" t="s">
        <v>780</v>
      </c>
      <c r="D722" s="532"/>
      <c r="E722" s="532"/>
      <c r="F722" s="532"/>
      <c r="G722" s="532"/>
      <c r="H722" s="532"/>
      <c r="I722" s="532"/>
      <c r="J722" s="532"/>
      <c r="K722" s="532"/>
      <c r="L722" s="532"/>
    </row>
    <row r="723" spans="2:12" s="24" customFormat="1" ht="17.100000000000001" customHeight="1">
      <c r="B723" s="29"/>
      <c r="C723" s="532" t="s">
        <v>781</v>
      </c>
      <c r="D723" s="532"/>
      <c r="E723" s="532"/>
      <c r="F723" s="532"/>
      <c r="G723" s="532"/>
      <c r="H723" s="532"/>
      <c r="I723" s="532"/>
      <c r="J723" s="532"/>
      <c r="K723" s="532"/>
      <c r="L723" s="532"/>
    </row>
    <row r="724" spans="2:12" s="24" customFormat="1" ht="17.100000000000001" customHeight="1">
      <c r="B724" s="29">
        <v>5</v>
      </c>
      <c r="C724" s="532" t="s">
        <v>782</v>
      </c>
      <c r="D724" s="532"/>
      <c r="E724" s="532"/>
      <c r="F724" s="532"/>
      <c r="G724" s="532"/>
      <c r="H724" s="532"/>
      <c r="I724" s="532"/>
      <c r="J724" s="532"/>
      <c r="K724" s="532"/>
      <c r="L724" s="532"/>
    </row>
    <row r="725" spans="2:12" s="24" customFormat="1" ht="17.100000000000001" customHeight="1"/>
    <row r="726" spans="2:12" s="24" customFormat="1" ht="17.100000000000001" customHeight="1">
      <c r="B726" s="627" t="s">
        <v>258</v>
      </c>
      <c r="C726" s="628"/>
      <c r="D726" s="129"/>
      <c r="E726" s="129"/>
      <c r="F726" s="129"/>
      <c r="G726" s="129"/>
      <c r="H726" s="129"/>
      <c r="I726" s="129"/>
      <c r="J726" s="129"/>
      <c r="K726" s="129"/>
      <c r="L726" s="130"/>
    </row>
    <row r="727" spans="2:12" s="24" customFormat="1" ht="17.100000000000001" customHeight="1">
      <c r="B727" s="134" t="s">
        <v>259</v>
      </c>
      <c r="C727" s="532" t="s">
        <v>789</v>
      </c>
      <c r="D727" s="532"/>
      <c r="E727" s="532"/>
      <c r="F727" s="532"/>
      <c r="G727" s="532"/>
      <c r="H727" s="532"/>
      <c r="I727" s="532"/>
      <c r="J727" s="532"/>
      <c r="K727" s="532"/>
      <c r="L727" s="619"/>
    </row>
    <row r="728" spans="2:12" s="24" customFormat="1" ht="17.100000000000001" customHeight="1">
      <c r="B728" s="135" t="s">
        <v>87</v>
      </c>
      <c r="C728" s="620" t="s">
        <v>812</v>
      </c>
      <c r="D728" s="620"/>
      <c r="E728" s="620"/>
      <c r="F728" s="620"/>
      <c r="G728" s="620"/>
      <c r="H728" s="620"/>
      <c r="I728" s="620"/>
      <c r="J728" s="620"/>
      <c r="K728" s="620"/>
      <c r="L728" s="621"/>
    </row>
    <row r="729" spans="2:12" s="24" customFormat="1" ht="17.100000000000001" customHeight="1"/>
    <row r="730" spans="2:12" s="24" customFormat="1" ht="17.100000000000001" customHeight="1">
      <c r="B730" s="29">
        <v>6</v>
      </c>
      <c r="C730" s="532" t="s">
        <v>783</v>
      </c>
      <c r="D730" s="532"/>
      <c r="E730" s="532"/>
      <c r="F730" s="532"/>
      <c r="G730" s="532"/>
      <c r="H730" s="532"/>
      <c r="I730" s="532"/>
      <c r="J730" s="532"/>
      <c r="K730" s="532"/>
      <c r="L730" s="532"/>
    </row>
    <row r="731" spans="2:12" s="24" customFormat="1" ht="17.100000000000001" customHeight="1">
      <c r="B731" s="29"/>
      <c r="C731" s="532" t="s">
        <v>784</v>
      </c>
      <c r="D731" s="532"/>
      <c r="E731" s="532"/>
      <c r="F731" s="532"/>
      <c r="G731" s="532"/>
      <c r="H731" s="532"/>
      <c r="I731" s="532"/>
      <c r="J731" s="532"/>
      <c r="K731" s="532"/>
      <c r="L731" s="532"/>
    </row>
    <row r="732" spans="2:12" s="24" customFormat="1" ht="17.100000000000001" customHeight="1">
      <c r="B732" s="29"/>
      <c r="C732" s="532"/>
      <c r="D732" s="532"/>
      <c r="E732" s="532"/>
      <c r="F732" s="532"/>
      <c r="G732" s="532"/>
      <c r="H732" s="532"/>
      <c r="I732" s="532"/>
      <c r="J732" s="532"/>
      <c r="K732" s="532"/>
      <c r="L732" s="532"/>
    </row>
    <row r="733" spans="2:12" s="24" customFormat="1" ht="17.100000000000001" customHeight="1">
      <c r="B733" s="627" t="s">
        <v>258</v>
      </c>
      <c r="C733" s="628"/>
      <c r="D733" s="129"/>
      <c r="E733" s="129"/>
      <c r="F733" s="129"/>
      <c r="G733" s="129"/>
      <c r="H733" s="129"/>
      <c r="I733" s="129"/>
      <c r="J733" s="129"/>
      <c r="K733" s="129"/>
      <c r="L733" s="130"/>
    </row>
    <row r="734" spans="2:12" s="24" customFormat="1" ht="17.100000000000001" customHeight="1">
      <c r="B734" s="134" t="s">
        <v>259</v>
      </c>
      <c r="C734" s="532" t="s">
        <v>789</v>
      </c>
      <c r="D734" s="532"/>
      <c r="E734" s="532"/>
      <c r="F734" s="532"/>
      <c r="G734" s="532"/>
      <c r="H734" s="532"/>
      <c r="I734" s="532"/>
      <c r="J734" s="532"/>
      <c r="K734" s="532"/>
      <c r="L734" s="619"/>
    </row>
    <row r="735" spans="2:12" s="24" customFormat="1" ht="17.100000000000001" customHeight="1">
      <c r="B735" s="134" t="s">
        <v>87</v>
      </c>
      <c r="C735" s="532" t="s">
        <v>785</v>
      </c>
      <c r="D735" s="532"/>
      <c r="E735" s="532"/>
      <c r="F735" s="532"/>
      <c r="G735" s="532"/>
      <c r="H735" s="532"/>
      <c r="I735" s="532"/>
      <c r="J735" s="532"/>
      <c r="K735" s="532"/>
      <c r="L735" s="619"/>
    </row>
    <row r="736" spans="2:12" s="24" customFormat="1" ht="17.100000000000001" customHeight="1">
      <c r="B736" s="147"/>
      <c r="C736" s="620" t="s">
        <v>786</v>
      </c>
      <c r="D736" s="620"/>
      <c r="E736" s="620"/>
      <c r="F736" s="620"/>
      <c r="G736" s="620"/>
      <c r="H736" s="620"/>
      <c r="I736" s="620"/>
      <c r="J736" s="620"/>
      <c r="K736" s="620"/>
      <c r="L736" s="621"/>
    </row>
    <row r="737" spans="2:12" s="24" customFormat="1" ht="17.100000000000001" customHeight="1">
      <c r="B737" s="29"/>
      <c r="C737" s="532"/>
      <c r="D737" s="532"/>
      <c r="E737" s="532"/>
      <c r="F737" s="532"/>
      <c r="G737" s="532"/>
      <c r="H737" s="532"/>
      <c r="I737" s="532"/>
      <c r="J737" s="532"/>
      <c r="K737" s="532"/>
      <c r="L737" s="532"/>
    </row>
    <row r="738" spans="2:12" s="24" customFormat="1" ht="17.100000000000001" customHeight="1">
      <c r="B738" s="29">
        <v>7</v>
      </c>
      <c r="C738" s="532" t="s">
        <v>787</v>
      </c>
      <c r="D738" s="532"/>
      <c r="E738" s="532"/>
      <c r="F738" s="532"/>
      <c r="G738" s="532"/>
      <c r="H738" s="532"/>
      <c r="I738" s="532"/>
      <c r="J738" s="532"/>
      <c r="K738" s="532"/>
      <c r="L738" s="532"/>
    </row>
    <row r="739" spans="2:12" s="24" customFormat="1" ht="17.100000000000001" customHeight="1">
      <c r="B739" s="29"/>
      <c r="C739" s="532" t="s">
        <v>788</v>
      </c>
      <c r="D739" s="532"/>
      <c r="E739" s="532"/>
      <c r="F739" s="532"/>
      <c r="G739" s="532"/>
      <c r="H739" s="532"/>
      <c r="I739" s="532"/>
      <c r="J739" s="532"/>
      <c r="K739" s="532"/>
      <c r="L739" s="532"/>
    </row>
    <row r="740" spans="2:12" s="24" customFormat="1" ht="17.100000000000001" customHeight="1">
      <c r="B740" s="29"/>
      <c r="C740" s="532"/>
      <c r="D740" s="532"/>
      <c r="E740" s="532"/>
      <c r="F740" s="532"/>
      <c r="G740" s="532"/>
      <c r="H740" s="532"/>
      <c r="I740" s="532"/>
      <c r="J740" s="532"/>
      <c r="K740" s="532"/>
      <c r="L740" s="532"/>
    </row>
    <row r="741" spans="2:12" s="24" customFormat="1" ht="17.100000000000001" customHeight="1">
      <c r="B741" s="627" t="s">
        <v>258</v>
      </c>
      <c r="C741" s="628"/>
      <c r="D741" s="129"/>
      <c r="E741" s="129"/>
      <c r="F741" s="129"/>
      <c r="G741" s="129"/>
      <c r="H741" s="129"/>
      <c r="I741" s="129"/>
      <c r="J741" s="129"/>
      <c r="K741" s="129"/>
      <c r="L741" s="130"/>
    </row>
    <row r="742" spans="2:12" s="24" customFormat="1" ht="17.100000000000001" customHeight="1">
      <c r="B742" s="134" t="s">
        <v>259</v>
      </c>
      <c r="C742" s="532" t="s">
        <v>628</v>
      </c>
      <c r="D742" s="532"/>
      <c r="E742" s="532"/>
      <c r="F742" s="532"/>
      <c r="G742" s="532"/>
      <c r="H742" s="532"/>
      <c r="I742" s="532"/>
      <c r="J742" s="532"/>
      <c r="K742" s="532"/>
      <c r="L742" s="619"/>
    </row>
    <row r="743" spans="2:12" s="24" customFormat="1" ht="17.100000000000001" customHeight="1">
      <c r="B743" s="134" t="s">
        <v>87</v>
      </c>
      <c r="C743" s="532" t="s">
        <v>811</v>
      </c>
      <c r="D743" s="532"/>
      <c r="E743" s="532"/>
      <c r="F743" s="532"/>
      <c r="G743" s="532"/>
      <c r="H743" s="532"/>
      <c r="I743" s="532"/>
      <c r="J743" s="532"/>
      <c r="K743" s="532"/>
      <c r="L743" s="619"/>
    </row>
    <row r="744" spans="2:12" s="24" customFormat="1" ht="17.100000000000001" customHeight="1">
      <c r="B744" s="134" t="s">
        <v>88</v>
      </c>
      <c r="C744" s="532" t="s">
        <v>791</v>
      </c>
      <c r="D744" s="532"/>
      <c r="E744" s="532"/>
      <c r="F744" s="532"/>
      <c r="G744" s="532"/>
      <c r="H744" s="532"/>
      <c r="I744" s="532"/>
      <c r="J744" s="532"/>
      <c r="K744" s="532"/>
      <c r="L744" s="619"/>
    </row>
    <row r="745" spans="2:12" s="24" customFormat="1" ht="17.100000000000001" customHeight="1">
      <c r="B745" s="143"/>
      <c r="C745" s="532" t="s">
        <v>632</v>
      </c>
      <c r="D745" s="532"/>
      <c r="E745" s="532"/>
      <c r="F745" s="532"/>
      <c r="G745" s="532"/>
      <c r="H745" s="532"/>
      <c r="I745" s="532"/>
      <c r="J745" s="532"/>
      <c r="K745" s="532"/>
      <c r="L745" s="619"/>
    </row>
    <row r="746" spans="2:12" s="24" customFormat="1" ht="17.100000000000001" customHeight="1">
      <c r="B746" s="147"/>
      <c r="C746" s="620"/>
      <c r="D746" s="620"/>
      <c r="E746" s="620"/>
      <c r="F746" s="620"/>
      <c r="G746" s="620"/>
      <c r="H746" s="620"/>
      <c r="I746" s="620"/>
      <c r="J746" s="620"/>
      <c r="K746" s="620"/>
      <c r="L746" s="621"/>
    </row>
    <row r="747" spans="2:12" s="24" customFormat="1" ht="17.100000000000001" customHeight="1">
      <c r="B747" s="29"/>
      <c r="C747" s="532"/>
      <c r="D747" s="532"/>
      <c r="E747" s="532"/>
      <c r="F747" s="532"/>
      <c r="G747" s="532"/>
      <c r="H747" s="532"/>
      <c r="I747" s="532"/>
      <c r="J747" s="532"/>
      <c r="K747" s="532"/>
      <c r="L747" s="532"/>
    </row>
    <row r="748" spans="2:12" s="24" customFormat="1" ht="17.100000000000001" customHeight="1">
      <c r="B748" s="29">
        <v>8</v>
      </c>
      <c r="C748" s="532" t="s">
        <v>792</v>
      </c>
      <c r="D748" s="532"/>
      <c r="E748" s="532"/>
      <c r="F748" s="532"/>
      <c r="G748" s="532"/>
      <c r="H748" s="532"/>
      <c r="I748" s="532"/>
      <c r="J748" s="532"/>
      <c r="K748" s="532"/>
      <c r="L748" s="532"/>
    </row>
    <row r="749" spans="2:12" s="24" customFormat="1" ht="17.100000000000001" customHeight="1">
      <c r="B749" s="29">
        <v>9</v>
      </c>
      <c r="C749" s="532" t="s">
        <v>793</v>
      </c>
      <c r="D749" s="532"/>
      <c r="E749" s="532"/>
      <c r="F749" s="532"/>
      <c r="G749" s="532"/>
      <c r="H749" s="532"/>
      <c r="I749" s="532"/>
      <c r="J749" s="532"/>
      <c r="K749" s="532"/>
      <c r="L749" s="532"/>
    </row>
    <row r="750" spans="2:12" s="24" customFormat="1" ht="17.100000000000001" customHeight="1">
      <c r="B750" s="29"/>
      <c r="C750" s="29" t="s">
        <v>356</v>
      </c>
      <c r="D750" s="532" t="s">
        <v>794</v>
      </c>
      <c r="E750" s="532"/>
      <c r="F750" s="532"/>
      <c r="G750" s="532"/>
      <c r="H750" s="532"/>
      <c r="I750" s="532"/>
      <c r="J750" s="532"/>
      <c r="K750" s="532"/>
      <c r="L750" s="532"/>
    </row>
    <row r="751" spans="2:12" s="24" customFormat="1" ht="17.100000000000001" customHeight="1">
      <c r="B751" s="29">
        <v>10</v>
      </c>
      <c r="C751" s="532" t="s">
        <v>795</v>
      </c>
      <c r="D751" s="532"/>
      <c r="E751" s="532"/>
      <c r="F751" s="532"/>
      <c r="G751" s="532"/>
      <c r="H751" s="532"/>
      <c r="I751" s="532"/>
      <c r="J751" s="532"/>
      <c r="K751" s="532"/>
      <c r="L751" s="532"/>
    </row>
    <row r="752" spans="2:12" s="24" customFormat="1" ht="17.100000000000001" customHeight="1">
      <c r="B752" s="29">
        <v>11</v>
      </c>
      <c r="C752" s="532" t="s">
        <v>796</v>
      </c>
      <c r="D752" s="532"/>
      <c r="E752" s="532"/>
      <c r="F752" s="532"/>
      <c r="G752" s="532"/>
      <c r="H752" s="532"/>
      <c r="I752" s="532"/>
      <c r="J752" s="532"/>
      <c r="K752" s="532"/>
      <c r="L752" s="532"/>
    </row>
    <row r="753" spans="1:12" s="24" customFormat="1" ht="17.100000000000001" customHeight="1">
      <c r="B753" s="29"/>
      <c r="C753" s="29" t="s">
        <v>356</v>
      </c>
      <c r="D753" s="532" t="s">
        <v>797</v>
      </c>
      <c r="E753" s="532"/>
      <c r="F753" s="532"/>
      <c r="G753" s="532"/>
      <c r="H753" s="532"/>
      <c r="I753" s="532"/>
      <c r="J753" s="532"/>
      <c r="K753" s="532"/>
      <c r="L753" s="532"/>
    </row>
    <row r="754" spans="1:12" s="24" customFormat="1" ht="17.100000000000001" customHeight="1">
      <c r="B754" s="29"/>
      <c r="D754" s="532" t="s">
        <v>798</v>
      </c>
      <c r="E754" s="532"/>
      <c r="F754" s="532"/>
      <c r="G754" s="532"/>
      <c r="H754" s="532"/>
      <c r="I754" s="532"/>
      <c r="J754" s="532"/>
      <c r="K754" s="532"/>
      <c r="L754" s="532"/>
    </row>
    <row r="755" spans="1:12" s="24" customFormat="1" ht="17.100000000000001" customHeight="1">
      <c r="B755" s="29">
        <v>12</v>
      </c>
      <c r="C755" s="532" t="s">
        <v>799</v>
      </c>
      <c r="D755" s="532"/>
      <c r="E755" s="532"/>
      <c r="F755" s="532"/>
      <c r="G755" s="532"/>
      <c r="H755" s="532"/>
      <c r="I755" s="532"/>
      <c r="J755" s="532"/>
      <c r="K755" s="532"/>
      <c r="L755" s="532"/>
    </row>
    <row r="756" spans="1:12" s="24" customFormat="1" ht="17.100000000000001" customHeight="1">
      <c r="B756" s="29">
        <v>13</v>
      </c>
      <c r="C756" s="532" t="s">
        <v>800</v>
      </c>
      <c r="D756" s="532"/>
      <c r="E756" s="532"/>
      <c r="F756" s="532"/>
      <c r="G756" s="532"/>
      <c r="H756" s="532"/>
      <c r="I756" s="532"/>
      <c r="J756" s="532"/>
      <c r="K756" s="532"/>
      <c r="L756" s="532"/>
    </row>
    <row r="757" spans="1:12" s="24" customFormat="1" ht="17.100000000000001" customHeight="1">
      <c r="B757" s="29"/>
      <c r="C757" s="24" t="s">
        <v>1151</v>
      </c>
    </row>
    <row r="758" spans="1:12" s="24" customFormat="1" ht="17.100000000000001" customHeight="1">
      <c r="B758" s="29">
        <v>14</v>
      </c>
      <c r="C758" s="532" t="s">
        <v>801</v>
      </c>
      <c r="D758" s="532"/>
      <c r="E758" s="532"/>
      <c r="F758" s="532"/>
      <c r="G758" s="532"/>
      <c r="H758" s="532"/>
      <c r="I758" s="532"/>
      <c r="J758" s="532"/>
      <c r="K758" s="532"/>
      <c r="L758" s="532"/>
    </row>
    <row r="759" spans="1:12" s="24" customFormat="1" ht="17.100000000000001" customHeight="1">
      <c r="B759" s="29"/>
      <c r="C759" s="29" t="s">
        <v>356</v>
      </c>
      <c r="D759" s="532" t="s">
        <v>803</v>
      </c>
      <c r="E759" s="532"/>
      <c r="F759" s="532"/>
      <c r="G759" s="532"/>
      <c r="H759" s="532"/>
      <c r="I759" s="532"/>
      <c r="J759" s="532"/>
      <c r="K759" s="532"/>
      <c r="L759" s="532"/>
    </row>
    <row r="760" spans="1:12" s="24" customFormat="1" ht="17.100000000000001" customHeight="1">
      <c r="B760" s="29"/>
      <c r="D760" s="532" t="s">
        <v>802</v>
      </c>
      <c r="E760" s="532"/>
      <c r="F760" s="532"/>
      <c r="G760" s="532"/>
      <c r="H760" s="532"/>
      <c r="I760" s="532"/>
      <c r="J760" s="532"/>
      <c r="K760" s="532"/>
      <c r="L760" s="532"/>
    </row>
    <row r="761" spans="1:12" s="24" customFormat="1" ht="17.100000000000001" customHeight="1">
      <c r="B761" s="29">
        <v>15</v>
      </c>
      <c r="C761" s="532" t="s">
        <v>1218</v>
      </c>
      <c r="D761" s="532"/>
      <c r="E761" s="532"/>
      <c r="F761" s="532"/>
      <c r="G761" s="532"/>
      <c r="H761" s="532"/>
      <c r="I761" s="532"/>
      <c r="J761" s="532"/>
      <c r="K761" s="532"/>
      <c r="L761" s="532"/>
    </row>
    <row r="762" spans="1:12" s="24" customFormat="1" ht="17.100000000000001" customHeight="1">
      <c r="B762" s="29"/>
      <c r="C762" s="532" t="s">
        <v>804</v>
      </c>
      <c r="D762" s="532"/>
      <c r="E762" s="532"/>
      <c r="F762" s="532"/>
      <c r="G762" s="532"/>
      <c r="H762" s="532"/>
      <c r="I762" s="532"/>
      <c r="J762" s="532"/>
      <c r="K762" s="532"/>
      <c r="L762" s="532"/>
    </row>
    <row r="763" spans="1:12" s="24" customFormat="1" ht="17.100000000000001" customHeight="1">
      <c r="B763" s="29"/>
      <c r="C763" s="532" t="s">
        <v>805</v>
      </c>
      <c r="D763" s="532"/>
      <c r="E763" s="532"/>
      <c r="F763" s="532"/>
      <c r="G763" s="532"/>
      <c r="H763" s="532"/>
      <c r="I763" s="532"/>
      <c r="J763" s="532"/>
      <c r="K763" s="532"/>
      <c r="L763" s="532"/>
    </row>
    <row r="764" spans="1:12" s="24" customFormat="1" ht="17.100000000000001" customHeight="1">
      <c r="B764" s="29"/>
    </row>
    <row r="765" spans="1:12" s="24" customFormat="1" ht="17.100000000000001" customHeight="1">
      <c r="A765" s="131"/>
      <c r="B765" s="627" t="s">
        <v>258</v>
      </c>
      <c r="C765" s="628"/>
      <c r="D765" s="129"/>
      <c r="E765" s="129"/>
      <c r="F765" s="129"/>
      <c r="G765" s="129"/>
      <c r="H765" s="129"/>
      <c r="I765" s="129"/>
      <c r="J765" s="129"/>
      <c r="K765" s="129"/>
      <c r="L765" s="130"/>
    </row>
    <row r="766" spans="1:12" s="24" customFormat="1" ht="17.100000000000001" customHeight="1">
      <c r="A766" s="131"/>
      <c r="B766" s="134" t="s">
        <v>259</v>
      </c>
      <c r="C766" s="532" t="s">
        <v>628</v>
      </c>
      <c r="D766" s="532"/>
      <c r="E766" s="532"/>
      <c r="F766" s="532"/>
      <c r="G766" s="532"/>
      <c r="H766" s="532"/>
      <c r="I766" s="532"/>
      <c r="J766" s="532"/>
      <c r="K766" s="532"/>
      <c r="L766" s="619"/>
    </row>
    <row r="767" spans="1:12" s="24" customFormat="1" ht="17.100000000000001" customHeight="1">
      <c r="A767" s="131"/>
      <c r="B767" s="134" t="s">
        <v>87</v>
      </c>
      <c r="C767" s="532" t="s">
        <v>811</v>
      </c>
      <c r="D767" s="532"/>
      <c r="E767" s="532"/>
      <c r="F767" s="532"/>
      <c r="G767" s="532"/>
      <c r="H767" s="532"/>
      <c r="I767" s="532"/>
      <c r="J767" s="532"/>
      <c r="K767" s="532"/>
      <c r="L767" s="619"/>
    </row>
    <row r="768" spans="1:12" s="24" customFormat="1" ht="17.100000000000001" customHeight="1">
      <c r="A768" s="131"/>
      <c r="B768" s="135" t="s">
        <v>88</v>
      </c>
      <c r="C768" s="620" t="s">
        <v>806</v>
      </c>
      <c r="D768" s="620"/>
      <c r="E768" s="620"/>
      <c r="F768" s="620"/>
      <c r="G768" s="620"/>
      <c r="H768" s="620"/>
      <c r="I768" s="620"/>
      <c r="J768" s="620"/>
      <c r="K768" s="620"/>
      <c r="L768" s="621"/>
    </row>
    <row r="769" spans="2:12" s="24" customFormat="1" ht="17.100000000000001" customHeight="1">
      <c r="B769" s="90"/>
      <c r="C769" s="88"/>
      <c r="D769" s="88"/>
      <c r="E769" s="88"/>
      <c r="F769" s="88"/>
      <c r="G769" s="88"/>
      <c r="H769" s="88"/>
      <c r="I769" s="88"/>
      <c r="J769" s="88"/>
      <c r="K769" s="88"/>
      <c r="L769" s="88"/>
    </row>
    <row r="770" spans="2:12" s="24" customFormat="1" ht="17.100000000000001" customHeight="1">
      <c r="B770" s="90" t="s">
        <v>813</v>
      </c>
      <c r="C770" s="532" t="s">
        <v>1152</v>
      </c>
      <c r="D770" s="532"/>
      <c r="E770" s="532"/>
      <c r="F770" s="532"/>
      <c r="G770" s="532"/>
      <c r="H770" s="532"/>
      <c r="I770" s="532"/>
      <c r="J770" s="532"/>
      <c r="K770" s="532"/>
      <c r="L770" s="532"/>
    </row>
    <row r="771" spans="2:12" s="24" customFormat="1" ht="17.100000000000001" customHeight="1">
      <c r="B771" s="90"/>
      <c r="C771" s="620" t="s">
        <v>1153</v>
      </c>
      <c r="D771" s="620"/>
      <c r="E771" s="620"/>
      <c r="F771" s="620"/>
      <c r="G771" s="620"/>
      <c r="H771" s="620"/>
      <c r="I771" s="620"/>
      <c r="J771" s="620"/>
      <c r="K771" s="620"/>
      <c r="L771" s="620"/>
    </row>
    <row r="772" spans="2:12" s="24" customFormat="1" ht="17.100000000000001" customHeight="1">
      <c r="B772" s="90"/>
      <c r="C772" s="88"/>
      <c r="D772" s="88"/>
      <c r="E772" s="88"/>
      <c r="F772" s="88"/>
      <c r="G772" s="88"/>
      <c r="H772" s="88"/>
      <c r="I772" s="88"/>
      <c r="J772" s="88"/>
      <c r="K772" s="88"/>
      <c r="L772" s="88"/>
    </row>
    <row r="773" spans="2:12" s="24" customFormat="1" ht="17.100000000000001" customHeight="1">
      <c r="B773" s="627" t="s">
        <v>258</v>
      </c>
      <c r="C773" s="628"/>
      <c r="D773" s="154"/>
      <c r="E773" s="154"/>
      <c r="F773" s="154"/>
      <c r="G773" s="154"/>
      <c r="H773" s="154"/>
      <c r="I773" s="154"/>
      <c r="J773" s="154"/>
      <c r="K773" s="154"/>
      <c r="L773" s="155"/>
    </row>
    <row r="774" spans="2:12" s="24" customFormat="1" ht="17.100000000000001" customHeight="1">
      <c r="B774" s="134" t="s">
        <v>259</v>
      </c>
      <c r="C774" s="532" t="s">
        <v>814</v>
      </c>
      <c r="D774" s="532"/>
      <c r="E774" s="532"/>
      <c r="F774" s="532"/>
      <c r="G774" s="532"/>
      <c r="H774" s="532"/>
      <c r="I774" s="532"/>
      <c r="J774" s="532"/>
      <c r="K774" s="532"/>
      <c r="L774" s="619"/>
    </row>
    <row r="775" spans="2:12" s="24" customFormat="1" ht="17.100000000000001" customHeight="1">
      <c r="B775" s="134" t="s">
        <v>87</v>
      </c>
      <c r="C775" s="532" t="s">
        <v>815</v>
      </c>
      <c r="D775" s="532"/>
      <c r="E775" s="532"/>
      <c r="F775" s="532"/>
      <c r="G775" s="532"/>
      <c r="H775" s="532"/>
      <c r="I775" s="532"/>
      <c r="J775" s="532"/>
      <c r="K775" s="532"/>
      <c r="L775" s="619"/>
    </row>
    <row r="776" spans="2:12" s="24" customFormat="1" ht="17.100000000000001" customHeight="1">
      <c r="B776" s="134" t="s">
        <v>88</v>
      </c>
      <c r="C776" s="532" t="s">
        <v>816</v>
      </c>
      <c r="D776" s="532"/>
      <c r="E776" s="532"/>
      <c r="F776" s="532"/>
      <c r="G776" s="532"/>
      <c r="H776" s="532"/>
      <c r="I776" s="532"/>
      <c r="J776" s="532"/>
      <c r="K776" s="532"/>
      <c r="L776" s="619"/>
    </row>
    <row r="777" spans="2:12" s="24" customFormat="1" ht="17.100000000000001" customHeight="1">
      <c r="B777" s="135" t="s">
        <v>90</v>
      </c>
      <c r="C777" s="620" t="s">
        <v>817</v>
      </c>
      <c r="D777" s="620"/>
      <c r="E777" s="620"/>
      <c r="F777" s="620"/>
      <c r="G777" s="620"/>
      <c r="H777" s="620"/>
      <c r="I777" s="620"/>
      <c r="J777" s="620"/>
      <c r="K777" s="620"/>
      <c r="L777" s="621"/>
    </row>
    <row r="778" spans="2:12" s="24" customFormat="1" ht="17.100000000000001" customHeight="1">
      <c r="B778" s="90"/>
      <c r="C778" s="88"/>
      <c r="D778" s="88"/>
      <c r="E778" s="88"/>
      <c r="F778" s="88"/>
      <c r="G778" s="88"/>
      <c r="H778" s="88"/>
      <c r="I778" s="88"/>
      <c r="J778" s="88"/>
      <c r="K778" s="88"/>
      <c r="L778" s="88"/>
    </row>
    <row r="779" spans="2:12" s="24" customFormat="1" ht="17.100000000000001" customHeight="1">
      <c r="B779" s="90" t="s">
        <v>807</v>
      </c>
      <c r="C779" s="532" t="s">
        <v>808</v>
      </c>
      <c r="D779" s="532"/>
      <c r="E779" s="532"/>
      <c r="F779" s="532"/>
      <c r="G779" s="532"/>
      <c r="H779" s="532"/>
      <c r="I779" s="532"/>
      <c r="J779" s="532"/>
      <c r="K779" s="532"/>
      <c r="L779" s="532"/>
    </row>
    <row r="780" spans="2:12" s="24" customFormat="1" ht="17.100000000000001" customHeight="1">
      <c r="B780" s="90"/>
      <c r="C780" s="532"/>
      <c r="D780" s="532"/>
      <c r="E780" s="532"/>
      <c r="F780" s="532"/>
      <c r="G780" s="532"/>
      <c r="H780" s="532"/>
      <c r="I780" s="532"/>
      <c r="J780" s="532"/>
      <c r="K780" s="532"/>
      <c r="L780" s="532"/>
    </row>
    <row r="781" spans="2:12" s="24" customFormat="1" ht="17.100000000000001" customHeight="1">
      <c r="B781" s="627" t="s">
        <v>258</v>
      </c>
      <c r="C781" s="628"/>
      <c r="D781" s="129"/>
      <c r="E781" s="129"/>
      <c r="F781" s="129"/>
      <c r="G781" s="129"/>
      <c r="H781" s="129"/>
      <c r="I781" s="129"/>
      <c r="J781" s="129"/>
      <c r="K781" s="129"/>
      <c r="L781" s="130"/>
    </row>
    <row r="782" spans="2:12" s="24" customFormat="1" ht="17.100000000000001" customHeight="1">
      <c r="B782" s="134" t="s">
        <v>259</v>
      </c>
      <c r="C782" s="532" t="s">
        <v>628</v>
      </c>
      <c r="D782" s="532"/>
      <c r="E782" s="532"/>
      <c r="F782" s="532"/>
      <c r="G782" s="532"/>
      <c r="H782" s="532"/>
      <c r="I782" s="532"/>
      <c r="J782" s="532"/>
      <c r="K782" s="532"/>
      <c r="L782" s="619"/>
    </row>
    <row r="783" spans="2:12" s="24" customFormat="1" ht="17.100000000000001" customHeight="1">
      <c r="B783" s="135" t="s">
        <v>586</v>
      </c>
      <c r="C783" s="620" t="s">
        <v>809</v>
      </c>
      <c r="D783" s="620"/>
      <c r="E783" s="620"/>
      <c r="F783" s="620"/>
      <c r="G783" s="620"/>
      <c r="H783" s="620"/>
      <c r="I783" s="620"/>
      <c r="J783" s="620"/>
      <c r="K783" s="620"/>
      <c r="L783" s="621"/>
    </row>
    <row r="784" spans="2:12" s="24" customFormat="1" ht="17.100000000000001" customHeight="1">
      <c r="B784" s="90"/>
      <c r="C784" s="532"/>
      <c r="D784" s="532"/>
      <c r="E784" s="532"/>
      <c r="F784" s="532"/>
      <c r="G784" s="532"/>
      <c r="H784" s="532"/>
      <c r="I784" s="532"/>
      <c r="J784" s="532"/>
      <c r="K784" s="532"/>
      <c r="L784" s="532"/>
    </row>
    <row r="785" spans="2:12" s="24" customFormat="1" ht="17.100000000000001" customHeight="1">
      <c r="B785" s="90" t="s">
        <v>810</v>
      </c>
      <c r="C785" s="532" t="s">
        <v>1154</v>
      </c>
      <c r="D785" s="532"/>
      <c r="E785" s="532"/>
      <c r="F785" s="532"/>
      <c r="G785" s="532"/>
      <c r="H785" s="532"/>
      <c r="I785" s="532"/>
      <c r="J785" s="532"/>
      <c r="K785" s="532"/>
      <c r="L785" s="532"/>
    </row>
    <row r="786" spans="2:12" s="24" customFormat="1" ht="17.100000000000001" customHeight="1">
      <c r="B786" s="90"/>
      <c r="C786" s="620" t="s">
        <v>1155</v>
      </c>
      <c r="D786" s="620"/>
      <c r="E786" s="620"/>
      <c r="F786" s="620"/>
      <c r="G786" s="620"/>
      <c r="H786" s="620"/>
      <c r="I786" s="620"/>
      <c r="J786" s="620"/>
      <c r="K786" s="620"/>
      <c r="L786" s="620"/>
    </row>
    <row r="787" spans="2:12" s="24" customFormat="1" ht="17.100000000000001" customHeight="1">
      <c r="B787" s="90"/>
      <c r="C787" s="88"/>
      <c r="D787" s="88"/>
      <c r="E787" s="88"/>
      <c r="F787" s="88"/>
      <c r="G787" s="88"/>
      <c r="H787" s="88"/>
      <c r="I787" s="88"/>
      <c r="J787" s="88"/>
      <c r="K787" s="88"/>
      <c r="L787" s="88"/>
    </row>
    <row r="788" spans="2:12" s="24" customFormat="1" ht="17.100000000000001" customHeight="1">
      <c r="B788" s="627" t="s">
        <v>258</v>
      </c>
      <c r="C788" s="628"/>
      <c r="D788" s="129"/>
      <c r="E788" s="129"/>
      <c r="F788" s="129"/>
      <c r="G788" s="129"/>
      <c r="H788" s="129"/>
      <c r="I788" s="129"/>
      <c r="J788" s="129"/>
      <c r="K788" s="129"/>
      <c r="L788" s="130"/>
    </row>
    <row r="789" spans="2:12" s="24" customFormat="1" ht="17.100000000000001" customHeight="1">
      <c r="B789" s="134" t="s">
        <v>259</v>
      </c>
      <c r="C789" s="532" t="s">
        <v>628</v>
      </c>
      <c r="D789" s="532"/>
      <c r="E789" s="532"/>
      <c r="F789" s="532"/>
      <c r="G789" s="532"/>
      <c r="H789" s="532"/>
      <c r="I789" s="532"/>
      <c r="J789" s="532"/>
      <c r="K789" s="532"/>
      <c r="L789" s="619"/>
    </row>
    <row r="790" spans="2:12" s="24" customFormat="1" ht="17.100000000000001" customHeight="1">
      <c r="B790" s="134" t="s">
        <v>87</v>
      </c>
      <c r="C790" s="532" t="s">
        <v>815</v>
      </c>
      <c r="D790" s="532"/>
      <c r="E790" s="532"/>
      <c r="F790" s="532"/>
      <c r="G790" s="532"/>
      <c r="H790" s="532"/>
      <c r="I790" s="532"/>
      <c r="J790" s="532"/>
      <c r="K790" s="532"/>
      <c r="L790" s="619"/>
    </row>
    <row r="791" spans="2:12" s="24" customFormat="1" ht="17.100000000000001" customHeight="1">
      <c r="B791" s="135" t="s">
        <v>88</v>
      </c>
      <c r="C791" s="620" t="s">
        <v>818</v>
      </c>
      <c r="D791" s="620"/>
      <c r="E791" s="620"/>
      <c r="F791" s="620"/>
      <c r="G791" s="620"/>
      <c r="H791" s="620"/>
      <c r="I791" s="620"/>
      <c r="J791" s="620"/>
      <c r="K791" s="620"/>
      <c r="L791" s="621"/>
    </row>
    <row r="792" spans="2:12" s="24" customFormat="1" ht="17.100000000000001" customHeight="1">
      <c r="C792" s="532"/>
      <c r="D792" s="532"/>
      <c r="E792" s="532"/>
      <c r="F792" s="532"/>
      <c r="G792" s="532"/>
      <c r="H792" s="532"/>
      <c r="I792" s="532"/>
      <c r="J792" s="532"/>
      <c r="K792" s="532"/>
      <c r="L792" s="532"/>
    </row>
    <row r="793" spans="2:12" s="24" customFormat="1" ht="17.100000000000001" customHeight="1">
      <c r="B793" s="617" t="s">
        <v>819</v>
      </c>
      <c r="C793" s="617"/>
      <c r="D793" s="617"/>
      <c r="E793" s="617"/>
      <c r="F793" s="617"/>
      <c r="G793" s="617"/>
      <c r="H793" s="617"/>
      <c r="I793" s="617"/>
      <c r="J793" s="617"/>
      <c r="K793" s="617"/>
      <c r="L793" s="617"/>
    </row>
    <row r="794" spans="2:12" s="24" customFormat="1" ht="17.100000000000001" customHeight="1">
      <c r="B794" s="29">
        <v>1</v>
      </c>
      <c r="C794" s="532" t="s">
        <v>820</v>
      </c>
      <c r="D794" s="532"/>
      <c r="E794" s="532"/>
      <c r="F794" s="532"/>
      <c r="G794" s="532"/>
      <c r="H794" s="532"/>
      <c r="I794" s="532"/>
      <c r="J794" s="532"/>
      <c r="K794" s="532"/>
      <c r="L794" s="532"/>
    </row>
    <row r="795" spans="2:12" s="24" customFormat="1" ht="17.100000000000001" customHeight="1">
      <c r="B795" s="29"/>
      <c r="C795" s="532"/>
      <c r="D795" s="532"/>
      <c r="E795" s="532"/>
      <c r="F795" s="532"/>
      <c r="G795" s="532"/>
      <c r="H795" s="532"/>
      <c r="I795" s="532"/>
      <c r="J795" s="532"/>
      <c r="K795" s="532"/>
      <c r="L795" s="532"/>
    </row>
    <row r="796" spans="2:12" s="24" customFormat="1" ht="17.100000000000001" customHeight="1">
      <c r="B796" s="627" t="s">
        <v>821</v>
      </c>
      <c r="C796" s="628"/>
      <c r="D796" s="129"/>
      <c r="E796" s="129"/>
      <c r="F796" s="129"/>
      <c r="G796" s="129"/>
      <c r="H796" s="129"/>
      <c r="I796" s="129"/>
      <c r="J796" s="129"/>
      <c r="K796" s="129"/>
      <c r="L796" s="130"/>
    </row>
    <row r="797" spans="2:12" s="24" customFormat="1" ht="17.100000000000001" customHeight="1">
      <c r="B797" s="629" t="s">
        <v>822</v>
      </c>
      <c r="C797" s="533"/>
      <c r="D797" s="533"/>
      <c r="E797" s="533"/>
      <c r="F797" s="533"/>
      <c r="G797" s="533"/>
      <c r="H797" s="533"/>
      <c r="I797" s="533"/>
      <c r="J797" s="533"/>
      <c r="K797" s="533"/>
      <c r="L797" s="622"/>
    </row>
    <row r="798" spans="2:12" s="24" customFormat="1" ht="17.100000000000001" customHeight="1">
      <c r="B798" s="629" t="s">
        <v>823</v>
      </c>
      <c r="C798" s="533"/>
      <c r="D798" s="533"/>
      <c r="E798" s="533"/>
      <c r="F798" s="533"/>
      <c r="G798" s="533"/>
      <c r="H798" s="533"/>
      <c r="I798" s="533"/>
      <c r="J798" s="533"/>
      <c r="K798" s="533"/>
      <c r="L798" s="622"/>
    </row>
    <row r="799" spans="2:12" s="24" customFormat="1" ht="17.100000000000001" customHeight="1">
      <c r="B799" s="633" t="s">
        <v>824</v>
      </c>
      <c r="C799" s="623"/>
      <c r="D799" s="623"/>
      <c r="E799" s="623"/>
      <c r="F799" s="623"/>
      <c r="G799" s="623"/>
      <c r="H799" s="623"/>
      <c r="I799" s="623"/>
      <c r="J799" s="623"/>
      <c r="K799" s="623"/>
      <c r="L799" s="624"/>
    </row>
    <row r="800" spans="2:12" s="24" customFormat="1" ht="17.100000000000001" customHeight="1"/>
    <row r="801" spans="2:12" s="24" customFormat="1" ht="17.100000000000001" customHeight="1">
      <c r="B801" s="29">
        <v>2</v>
      </c>
      <c r="C801" s="532" t="s">
        <v>825</v>
      </c>
      <c r="D801" s="532"/>
      <c r="E801" s="532"/>
      <c r="F801" s="532"/>
      <c r="G801" s="532"/>
      <c r="H801" s="532"/>
      <c r="I801" s="532"/>
      <c r="J801" s="532"/>
      <c r="K801" s="532"/>
      <c r="L801" s="532"/>
    </row>
    <row r="802" spans="2:12" s="24" customFormat="1" ht="17.100000000000001" customHeight="1"/>
    <row r="803" spans="2:12" s="24" customFormat="1" ht="17.100000000000001" customHeight="1">
      <c r="B803" s="627" t="s">
        <v>258</v>
      </c>
      <c r="C803" s="628"/>
      <c r="D803" s="129"/>
      <c r="E803" s="129"/>
      <c r="F803" s="129"/>
      <c r="G803" s="129"/>
      <c r="H803" s="129"/>
      <c r="I803" s="129"/>
      <c r="J803" s="129"/>
      <c r="K803" s="129"/>
      <c r="L803" s="130"/>
    </row>
    <row r="804" spans="2:12" s="24" customFormat="1" ht="17.100000000000001" customHeight="1">
      <c r="B804" s="629" t="s">
        <v>826</v>
      </c>
      <c r="C804" s="533"/>
      <c r="D804" s="533"/>
      <c r="E804" s="533"/>
      <c r="F804" s="533"/>
      <c r="G804" s="533"/>
      <c r="H804" s="533"/>
      <c r="I804" s="533"/>
      <c r="J804" s="533"/>
      <c r="K804" s="533"/>
      <c r="L804" s="622"/>
    </row>
    <row r="805" spans="2:12" s="24" customFormat="1" ht="17.100000000000001" customHeight="1">
      <c r="B805" s="633" t="s">
        <v>827</v>
      </c>
      <c r="C805" s="623"/>
      <c r="D805" s="623"/>
      <c r="E805" s="623"/>
      <c r="F805" s="623"/>
      <c r="G805" s="623"/>
      <c r="H805" s="623"/>
      <c r="I805" s="623"/>
      <c r="J805" s="623"/>
      <c r="K805" s="623"/>
      <c r="L805" s="624"/>
    </row>
    <row r="806" spans="2:12" s="24" customFormat="1" ht="17.100000000000001" customHeight="1">
      <c r="B806" s="533"/>
      <c r="C806" s="533"/>
      <c r="D806" s="533"/>
      <c r="E806" s="533"/>
      <c r="F806" s="533"/>
      <c r="G806" s="533"/>
      <c r="H806" s="533"/>
      <c r="I806" s="533"/>
      <c r="J806" s="533"/>
      <c r="K806" s="533"/>
      <c r="L806" s="533"/>
    </row>
    <row r="807" spans="2:12" s="24" customFormat="1" ht="17.100000000000001" customHeight="1">
      <c r="B807" s="617" t="s">
        <v>828</v>
      </c>
      <c r="C807" s="617"/>
      <c r="D807" s="617"/>
      <c r="E807" s="617"/>
      <c r="F807" s="617"/>
      <c r="G807" s="617"/>
      <c r="H807" s="617"/>
      <c r="I807" s="617"/>
      <c r="J807" s="617"/>
      <c r="K807" s="617"/>
      <c r="L807" s="617"/>
    </row>
    <row r="808" spans="2:12" s="24" customFormat="1" ht="17.100000000000001" customHeight="1">
      <c r="B808" s="29">
        <v>1</v>
      </c>
      <c r="C808" s="532" t="s">
        <v>829</v>
      </c>
      <c r="D808" s="532"/>
      <c r="E808" s="532"/>
      <c r="F808" s="532"/>
      <c r="G808" s="532"/>
      <c r="H808" s="532"/>
      <c r="I808" s="532"/>
      <c r="J808" s="532"/>
      <c r="K808" s="532"/>
      <c r="L808" s="532"/>
    </row>
    <row r="809" spans="2:12" s="24" customFormat="1" ht="17.100000000000001" customHeight="1">
      <c r="B809" s="29"/>
    </row>
    <row r="810" spans="2:12" s="24" customFormat="1" ht="17.100000000000001" customHeight="1">
      <c r="B810" s="627" t="s">
        <v>258</v>
      </c>
      <c r="C810" s="628"/>
      <c r="D810" s="129"/>
      <c r="E810" s="129"/>
      <c r="F810" s="129"/>
      <c r="G810" s="129"/>
      <c r="H810" s="129"/>
      <c r="I810" s="129"/>
      <c r="J810" s="129"/>
      <c r="K810" s="129"/>
      <c r="L810" s="130"/>
    </row>
    <row r="811" spans="2:12" s="24" customFormat="1" ht="17.100000000000001" customHeight="1">
      <c r="B811" s="633" t="s">
        <v>830</v>
      </c>
      <c r="C811" s="623"/>
      <c r="D811" s="623"/>
      <c r="E811" s="623"/>
      <c r="F811" s="623"/>
      <c r="G811" s="623"/>
      <c r="H811" s="623"/>
      <c r="I811" s="623"/>
      <c r="J811" s="623"/>
      <c r="K811" s="623"/>
      <c r="L811" s="624"/>
    </row>
    <row r="812" spans="2:12" s="24" customFormat="1" ht="17.100000000000001" customHeight="1"/>
    <row r="813" spans="2:12" s="24" customFormat="1" ht="17.100000000000001" customHeight="1">
      <c r="B813" s="29">
        <v>2</v>
      </c>
      <c r="C813" s="532" t="s">
        <v>831</v>
      </c>
      <c r="D813" s="532"/>
      <c r="E813" s="532"/>
      <c r="F813" s="532"/>
      <c r="G813" s="532"/>
      <c r="H813" s="532"/>
      <c r="I813" s="532"/>
      <c r="J813" s="532"/>
      <c r="K813" s="532"/>
      <c r="L813" s="532"/>
    </row>
    <row r="814" spans="2:12" s="24" customFormat="1" ht="17.100000000000001" customHeight="1">
      <c r="C814" s="90" t="s">
        <v>282</v>
      </c>
      <c r="D814" s="532" t="s">
        <v>832</v>
      </c>
      <c r="E814" s="532"/>
      <c r="F814" s="532"/>
      <c r="G814" s="532"/>
      <c r="H814" s="532"/>
      <c r="I814" s="532"/>
      <c r="J814" s="532"/>
      <c r="K814" s="532"/>
      <c r="L814" s="532"/>
    </row>
    <row r="815" spans="2:12" s="24" customFormat="1" ht="17.100000000000001" customHeight="1">
      <c r="C815" s="90" t="s">
        <v>311</v>
      </c>
      <c r="D815" s="532" t="s">
        <v>833</v>
      </c>
      <c r="E815" s="532"/>
      <c r="F815" s="532"/>
      <c r="G815" s="532"/>
      <c r="H815" s="532"/>
      <c r="I815" s="532"/>
      <c r="J815" s="532"/>
      <c r="K815" s="532"/>
      <c r="L815" s="532"/>
    </row>
    <row r="816" spans="2:12" s="24" customFormat="1" ht="17.100000000000001" customHeight="1">
      <c r="C816" s="90" t="s">
        <v>287</v>
      </c>
      <c r="D816" s="532" t="s">
        <v>834</v>
      </c>
      <c r="E816" s="532"/>
      <c r="F816" s="532"/>
      <c r="G816" s="532"/>
      <c r="H816" s="532"/>
      <c r="I816" s="532"/>
      <c r="J816" s="532"/>
      <c r="K816" s="532"/>
      <c r="L816" s="532"/>
    </row>
    <row r="817" spans="2:14" s="24" customFormat="1" ht="17.100000000000001" customHeight="1">
      <c r="C817" s="90" t="s">
        <v>312</v>
      </c>
      <c r="D817" s="532" t="s">
        <v>835</v>
      </c>
      <c r="E817" s="532"/>
      <c r="F817" s="532"/>
      <c r="G817" s="532"/>
      <c r="H817" s="532"/>
      <c r="I817" s="532"/>
      <c r="J817" s="532"/>
      <c r="K817" s="532"/>
      <c r="L817" s="532"/>
    </row>
    <row r="818" spans="2:14" s="24" customFormat="1" ht="17.100000000000001" customHeight="1">
      <c r="C818" s="29"/>
      <c r="D818" s="532"/>
      <c r="E818" s="532"/>
      <c r="F818" s="532"/>
      <c r="G818" s="532"/>
      <c r="H818" s="532"/>
      <c r="I818" s="532"/>
      <c r="J818" s="532"/>
      <c r="K818" s="532"/>
      <c r="L818" s="532"/>
    </row>
    <row r="819" spans="2:14" s="24" customFormat="1" ht="17.100000000000001" customHeight="1">
      <c r="B819" s="627" t="s">
        <v>258</v>
      </c>
      <c r="C819" s="628"/>
      <c r="D819" s="129"/>
      <c r="E819" s="129"/>
      <c r="F819" s="129"/>
      <c r="G819" s="129"/>
      <c r="H819" s="129"/>
      <c r="I819" s="129"/>
      <c r="J819" s="129"/>
      <c r="K819" s="129"/>
      <c r="L819" s="130"/>
    </row>
    <row r="820" spans="2:14" s="24" customFormat="1" ht="17.100000000000001" customHeight="1">
      <c r="B820" s="634" t="s">
        <v>836</v>
      </c>
      <c r="C820" s="635"/>
      <c r="D820" s="635"/>
      <c r="E820" s="635"/>
      <c r="F820" s="635"/>
      <c r="G820" s="635"/>
      <c r="H820" s="635"/>
      <c r="I820" s="635"/>
      <c r="J820" s="635"/>
      <c r="K820" s="635"/>
      <c r="L820" s="636"/>
    </row>
    <row r="821" spans="2:14" s="24" customFormat="1" ht="17.100000000000001" customHeight="1">
      <c r="B821" s="134" t="s">
        <v>259</v>
      </c>
      <c r="C821" s="532" t="s">
        <v>533</v>
      </c>
      <c r="D821" s="532"/>
      <c r="E821" s="532"/>
      <c r="F821" s="532"/>
      <c r="G821" s="532"/>
      <c r="H821" s="532"/>
      <c r="I821" s="532"/>
      <c r="J821" s="532"/>
      <c r="K821" s="532"/>
      <c r="L821" s="619"/>
    </row>
    <row r="822" spans="2:14" s="24" customFormat="1" ht="17.100000000000001" customHeight="1">
      <c r="B822" s="134" t="s">
        <v>87</v>
      </c>
      <c r="C822" s="532" t="s">
        <v>837</v>
      </c>
      <c r="D822" s="532"/>
      <c r="E822" s="532"/>
      <c r="F822" s="532"/>
      <c r="G822" s="532"/>
      <c r="H822" s="532"/>
      <c r="I822" s="532"/>
      <c r="J822" s="532"/>
      <c r="K822" s="532"/>
      <c r="L822" s="619"/>
    </row>
    <row r="823" spans="2:14" s="24" customFormat="1" ht="17.100000000000001" customHeight="1">
      <c r="B823" s="137"/>
      <c r="C823" s="620" t="s">
        <v>838</v>
      </c>
      <c r="D823" s="620"/>
      <c r="E823" s="620"/>
      <c r="F823" s="620"/>
      <c r="G823" s="620"/>
      <c r="H823" s="620"/>
      <c r="I823" s="620"/>
      <c r="J823" s="620"/>
      <c r="K823" s="620"/>
      <c r="L823" s="621"/>
    </row>
    <row r="824" spans="2:14" s="24" customFormat="1" ht="17.100000000000001" customHeight="1">
      <c r="C824" s="88"/>
      <c r="D824" s="88"/>
      <c r="E824" s="88"/>
      <c r="F824" s="88"/>
      <c r="G824" s="88"/>
      <c r="H824" s="88"/>
      <c r="I824" s="88"/>
      <c r="J824" s="88"/>
      <c r="K824" s="88"/>
      <c r="L824" s="88"/>
    </row>
    <row r="825" spans="2:14" s="24" customFormat="1" ht="17.100000000000001" customHeight="1">
      <c r="C825" s="29" t="s">
        <v>839</v>
      </c>
      <c r="D825" s="532" t="s">
        <v>840</v>
      </c>
      <c r="E825" s="532"/>
      <c r="F825" s="532"/>
      <c r="G825" s="532"/>
      <c r="H825" s="532"/>
      <c r="I825" s="532"/>
      <c r="J825" s="532"/>
      <c r="K825" s="532"/>
      <c r="L825" s="532"/>
    </row>
    <row r="826" spans="2:14" s="24" customFormat="1" ht="17.100000000000001" customHeight="1">
      <c r="C826" s="29" t="s">
        <v>841</v>
      </c>
      <c r="D826" s="532" t="s">
        <v>842</v>
      </c>
      <c r="E826" s="532"/>
      <c r="F826" s="532"/>
      <c r="G826" s="532"/>
      <c r="H826" s="532"/>
      <c r="I826" s="532"/>
      <c r="J826" s="532"/>
      <c r="K826" s="532"/>
      <c r="L826" s="532"/>
    </row>
    <row r="827" spans="2:14" s="24" customFormat="1" ht="17.100000000000001" customHeight="1">
      <c r="C827" s="29"/>
      <c r="D827" s="532" t="s">
        <v>843</v>
      </c>
      <c r="E827" s="532"/>
      <c r="F827" s="532"/>
      <c r="G827" s="532"/>
      <c r="H827" s="532"/>
      <c r="I827" s="532"/>
      <c r="J827" s="532"/>
      <c r="K827" s="532"/>
      <c r="L827" s="532"/>
    </row>
    <row r="828" spans="2:14" s="24" customFormat="1" ht="17.100000000000001" customHeight="1">
      <c r="C828" s="29"/>
      <c r="D828" s="532" t="s">
        <v>844</v>
      </c>
      <c r="E828" s="532"/>
      <c r="F828" s="532"/>
      <c r="G828" s="532"/>
      <c r="H828" s="532"/>
      <c r="I828" s="532"/>
      <c r="J828" s="532"/>
      <c r="K828" s="532"/>
      <c r="L828" s="532"/>
    </row>
    <row r="829" spans="2:14" s="24" customFormat="1" ht="17.100000000000001" customHeight="1">
      <c r="B829" s="29">
        <v>3</v>
      </c>
      <c r="C829" s="532" t="s">
        <v>845</v>
      </c>
      <c r="D829" s="532"/>
      <c r="E829" s="532"/>
      <c r="F829" s="532"/>
      <c r="G829" s="532"/>
      <c r="H829" s="532"/>
      <c r="I829" s="532"/>
      <c r="J829" s="532"/>
      <c r="K829" s="532"/>
      <c r="L829" s="532"/>
      <c r="N829" s="29"/>
    </row>
    <row r="830" spans="2:14" s="24" customFormat="1" ht="17.100000000000001" customHeight="1"/>
    <row r="831" spans="2:14" s="24" customFormat="1" ht="17.100000000000001" customHeight="1">
      <c r="B831" s="627" t="s">
        <v>258</v>
      </c>
      <c r="C831" s="628"/>
      <c r="D831" s="129"/>
      <c r="E831" s="129"/>
      <c r="F831" s="129"/>
      <c r="G831" s="129"/>
      <c r="H831" s="129"/>
      <c r="I831" s="129"/>
      <c r="J831" s="129"/>
      <c r="K831" s="129"/>
      <c r="L831" s="130"/>
    </row>
    <row r="832" spans="2:14" s="24" customFormat="1" ht="17.100000000000001" customHeight="1">
      <c r="B832" s="134" t="s">
        <v>846</v>
      </c>
      <c r="C832" s="532" t="s">
        <v>847</v>
      </c>
      <c r="D832" s="532"/>
      <c r="E832" s="532"/>
      <c r="F832" s="532"/>
      <c r="G832" s="532"/>
      <c r="H832" s="532"/>
      <c r="I832" s="532"/>
      <c r="J832" s="532"/>
      <c r="K832" s="532"/>
      <c r="L832" s="619"/>
    </row>
    <row r="833" spans="2:12" s="24" customFormat="1" ht="17.100000000000001" customHeight="1">
      <c r="B833" s="134" t="s">
        <v>87</v>
      </c>
      <c r="C833" s="532" t="s">
        <v>848</v>
      </c>
      <c r="D833" s="532"/>
      <c r="E833" s="532"/>
      <c r="F833" s="532"/>
      <c r="G833" s="532"/>
      <c r="H833" s="532"/>
      <c r="I833" s="532"/>
      <c r="J833" s="532"/>
      <c r="K833" s="532"/>
      <c r="L833" s="619"/>
    </row>
    <row r="834" spans="2:12" s="24" customFormat="1" ht="17.100000000000001" customHeight="1">
      <c r="B834" s="135" t="s">
        <v>88</v>
      </c>
      <c r="C834" s="620" t="s">
        <v>849</v>
      </c>
      <c r="D834" s="620"/>
      <c r="E834" s="620"/>
      <c r="F834" s="620"/>
      <c r="G834" s="620"/>
      <c r="H834" s="620"/>
      <c r="I834" s="620"/>
      <c r="J834" s="620"/>
      <c r="K834" s="620"/>
      <c r="L834" s="621"/>
    </row>
    <row r="835" spans="2:12" s="24" customFormat="1" ht="17.100000000000001" customHeight="1"/>
    <row r="836" spans="2:12" s="24" customFormat="1" ht="17.100000000000001" customHeight="1">
      <c r="C836" s="29" t="s">
        <v>356</v>
      </c>
      <c r="D836" s="532" t="s">
        <v>850</v>
      </c>
      <c r="E836" s="532"/>
      <c r="F836" s="532"/>
      <c r="G836" s="532"/>
      <c r="H836" s="532"/>
      <c r="I836" s="532"/>
      <c r="J836" s="532"/>
      <c r="K836" s="532"/>
      <c r="L836" s="532"/>
    </row>
    <row r="837" spans="2:12" s="24" customFormat="1" ht="17.100000000000001" customHeight="1">
      <c r="D837" s="532" t="s">
        <v>851</v>
      </c>
      <c r="E837" s="532"/>
      <c r="F837" s="532"/>
      <c r="G837" s="532"/>
      <c r="H837" s="532"/>
      <c r="I837" s="532"/>
      <c r="J837" s="532"/>
      <c r="K837" s="532"/>
      <c r="L837" s="532"/>
    </row>
    <row r="838" spans="2:12" s="24" customFormat="1" ht="17.100000000000001" customHeight="1">
      <c r="B838" s="29">
        <v>4</v>
      </c>
      <c r="C838" s="532" t="s">
        <v>852</v>
      </c>
      <c r="D838" s="532"/>
      <c r="E838" s="532"/>
      <c r="F838" s="532"/>
      <c r="G838" s="532"/>
      <c r="H838" s="532"/>
      <c r="I838" s="532"/>
      <c r="J838" s="532"/>
      <c r="K838" s="532"/>
      <c r="L838" s="532"/>
    </row>
    <row r="839" spans="2:12" s="24" customFormat="1" ht="17.100000000000001" customHeight="1">
      <c r="C839" s="532" t="s">
        <v>853</v>
      </c>
      <c r="D839" s="532"/>
      <c r="E839" s="532"/>
      <c r="F839" s="532"/>
      <c r="G839" s="532"/>
      <c r="H839" s="532"/>
      <c r="I839" s="532"/>
      <c r="J839" s="532"/>
      <c r="K839" s="532"/>
      <c r="L839" s="532"/>
    </row>
    <row r="840" spans="2:12" s="24" customFormat="1" ht="17.100000000000001" customHeight="1"/>
    <row r="841" spans="2:12" s="24" customFormat="1" ht="17.100000000000001" customHeight="1">
      <c r="B841" s="627" t="s">
        <v>258</v>
      </c>
      <c r="C841" s="628"/>
      <c r="D841" s="129"/>
      <c r="E841" s="129"/>
      <c r="F841" s="129"/>
      <c r="G841" s="129"/>
      <c r="H841" s="129"/>
      <c r="I841" s="129"/>
      <c r="J841" s="129"/>
      <c r="K841" s="129"/>
      <c r="L841" s="130"/>
    </row>
    <row r="842" spans="2:12" s="24" customFormat="1" ht="17.100000000000001" customHeight="1">
      <c r="B842" s="629" t="s">
        <v>533</v>
      </c>
      <c r="C842" s="533"/>
      <c r="D842" s="533"/>
      <c r="E842" s="533"/>
      <c r="F842" s="533"/>
      <c r="G842" s="533"/>
      <c r="H842" s="533"/>
      <c r="I842" s="533"/>
      <c r="J842" s="533"/>
      <c r="K842" s="533"/>
      <c r="L842" s="622"/>
    </row>
    <row r="843" spans="2:12" s="24" customFormat="1" ht="17.100000000000001" customHeight="1">
      <c r="B843" s="134" t="s">
        <v>259</v>
      </c>
      <c r="C843" s="532" t="s">
        <v>854</v>
      </c>
      <c r="D843" s="532"/>
      <c r="E843" s="532"/>
      <c r="F843" s="532"/>
      <c r="G843" s="532"/>
      <c r="H843" s="532"/>
      <c r="I843" s="532"/>
      <c r="J843" s="532"/>
      <c r="K843" s="532"/>
      <c r="L843" s="619"/>
    </row>
    <row r="844" spans="2:12" s="24" customFormat="1" ht="17.100000000000001" customHeight="1">
      <c r="B844" s="134"/>
      <c r="C844" s="532" t="s">
        <v>1145</v>
      </c>
      <c r="D844" s="532"/>
      <c r="E844" s="532"/>
      <c r="F844" s="532"/>
      <c r="G844" s="532"/>
      <c r="H844" s="532"/>
      <c r="I844" s="532"/>
      <c r="J844" s="532"/>
      <c r="K844" s="532"/>
      <c r="L844" s="619"/>
    </row>
    <row r="845" spans="2:12" s="24" customFormat="1" ht="17.100000000000001" customHeight="1">
      <c r="B845" s="134"/>
      <c r="C845" s="617" t="s">
        <v>1146</v>
      </c>
      <c r="D845" s="617"/>
      <c r="E845" s="617"/>
      <c r="F845" s="617"/>
      <c r="G845" s="617"/>
      <c r="H845" s="617"/>
      <c r="I845" s="617"/>
      <c r="J845" s="617"/>
      <c r="K845" s="617"/>
      <c r="L845" s="630"/>
    </row>
    <row r="846" spans="2:12" s="24" customFormat="1" ht="17.100000000000001" customHeight="1">
      <c r="B846" s="134" t="s">
        <v>855</v>
      </c>
      <c r="C846" s="532" t="s">
        <v>860</v>
      </c>
      <c r="D846" s="532"/>
      <c r="E846" s="532"/>
      <c r="F846" s="532"/>
      <c r="G846" s="532"/>
      <c r="H846" s="532"/>
      <c r="I846" s="532"/>
      <c r="J846" s="532"/>
      <c r="K846" s="532"/>
      <c r="L846" s="619"/>
    </row>
    <row r="847" spans="2:12" s="24" customFormat="1" ht="17.100000000000001" customHeight="1">
      <c r="B847" s="134"/>
      <c r="C847" s="532" t="s">
        <v>856</v>
      </c>
      <c r="D847" s="532"/>
      <c r="E847" s="532"/>
      <c r="F847" s="532"/>
      <c r="G847" s="532"/>
      <c r="H847" s="532"/>
      <c r="I847" s="532"/>
      <c r="J847" s="532"/>
      <c r="K847" s="532"/>
      <c r="L847" s="619"/>
    </row>
    <row r="848" spans="2:12" s="24" customFormat="1" ht="17.100000000000001" customHeight="1">
      <c r="B848" s="134"/>
      <c r="C848" s="617" t="s">
        <v>445</v>
      </c>
      <c r="D848" s="617"/>
      <c r="E848" s="617"/>
      <c r="F848" s="617"/>
      <c r="G848" s="617"/>
      <c r="H848" s="617"/>
      <c r="I848" s="617"/>
      <c r="J848" s="617"/>
      <c r="K848" s="617"/>
      <c r="L848" s="630"/>
    </row>
    <row r="849" spans="2:12" s="24" customFormat="1" ht="17.100000000000001" customHeight="1">
      <c r="B849" s="134" t="s">
        <v>266</v>
      </c>
      <c r="C849" s="532" t="s">
        <v>857</v>
      </c>
      <c r="D849" s="532"/>
      <c r="E849" s="532"/>
      <c r="F849" s="532"/>
      <c r="G849" s="532"/>
      <c r="H849" s="532"/>
      <c r="I849" s="532"/>
      <c r="J849" s="532"/>
      <c r="K849" s="532"/>
      <c r="L849" s="619"/>
    </row>
    <row r="850" spans="2:12" s="24" customFormat="1" ht="17.100000000000001" customHeight="1">
      <c r="B850" s="134"/>
      <c r="C850" s="532" t="s">
        <v>858</v>
      </c>
      <c r="D850" s="532"/>
      <c r="E850" s="532"/>
      <c r="F850" s="532"/>
      <c r="G850" s="532"/>
      <c r="H850" s="532"/>
      <c r="I850" s="532"/>
      <c r="J850" s="532"/>
      <c r="K850" s="532"/>
      <c r="L850" s="619"/>
    </row>
    <row r="851" spans="2:12" s="24" customFormat="1" ht="17.100000000000001" customHeight="1">
      <c r="B851" s="137"/>
      <c r="C851" s="631" t="s">
        <v>859</v>
      </c>
      <c r="D851" s="631"/>
      <c r="E851" s="631"/>
      <c r="F851" s="631"/>
      <c r="G851" s="631"/>
      <c r="H851" s="631"/>
      <c r="I851" s="631"/>
      <c r="J851" s="631"/>
      <c r="K851" s="631"/>
      <c r="L851" s="632"/>
    </row>
    <row r="852" spans="2:12" s="24" customFormat="1" ht="17.100000000000001" customHeight="1"/>
    <row r="853" spans="2:12" s="24" customFormat="1" ht="17.100000000000001" customHeight="1">
      <c r="B853" s="29">
        <v>5</v>
      </c>
      <c r="C853" s="532" t="s">
        <v>861</v>
      </c>
      <c r="D853" s="532"/>
      <c r="E853" s="532"/>
      <c r="F853" s="532"/>
      <c r="G853" s="532"/>
      <c r="H853" s="532"/>
      <c r="I853" s="532"/>
      <c r="J853" s="532"/>
      <c r="K853" s="532"/>
      <c r="L853" s="532"/>
    </row>
    <row r="854" spans="2:12" s="24" customFormat="1" ht="17.100000000000001" customHeight="1"/>
    <row r="855" spans="2:12" s="24" customFormat="1" ht="17.100000000000001" customHeight="1">
      <c r="B855" s="627" t="s">
        <v>258</v>
      </c>
      <c r="C855" s="628"/>
      <c r="D855" s="129"/>
      <c r="E855" s="129"/>
      <c r="F855" s="129"/>
      <c r="G855" s="129"/>
      <c r="H855" s="129"/>
      <c r="I855" s="129"/>
      <c r="J855" s="129"/>
      <c r="K855" s="129"/>
      <c r="L855" s="130"/>
    </row>
    <row r="856" spans="2:12" s="24" customFormat="1" ht="17.100000000000001" customHeight="1">
      <c r="B856" s="134" t="s">
        <v>259</v>
      </c>
      <c r="C856" s="532" t="s">
        <v>628</v>
      </c>
      <c r="D856" s="532"/>
      <c r="E856" s="532"/>
      <c r="F856" s="532"/>
      <c r="G856" s="532"/>
      <c r="H856" s="532"/>
      <c r="I856" s="532"/>
      <c r="J856" s="532"/>
      <c r="K856" s="532"/>
      <c r="L856" s="619"/>
    </row>
    <row r="857" spans="2:12" s="24" customFormat="1" ht="17.100000000000001" customHeight="1">
      <c r="B857" s="135" t="s">
        <v>87</v>
      </c>
      <c r="C857" s="620" t="s">
        <v>862</v>
      </c>
      <c r="D857" s="620"/>
      <c r="E857" s="620"/>
      <c r="F857" s="620"/>
      <c r="G857" s="620"/>
      <c r="H857" s="620"/>
      <c r="I857" s="620"/>
      <c r="J857" s="620"/>
      <c r="K857" s="620"/>
      <c r="L857" s="621"/>
    </row>
    <row r="858" spans="2:12" s="24" customFormat="1" ht="17.100000000000001" customHeight="1"/>
    <row r="859" spans="2:12" s="24" customFormat="1" ht="17.100000000000001" customHeight="1">
      <c r="B859" s="29">
        <v>6</v>
      </c>
      <c r="C859" s="532" t="s">
        <v>863</v>
      </c>
      <c r="D859" s="532"/>
      <c r="E859" s="532"/>
      <c r="F859" s="532"/>
      <c r="G859" s="532"/>
      <c r="H859" s="532"/>
      <c r="I859" s="532"/>
      <c r="J859" s="532"/>
      <c r="K859" s="532"/>
      <c r="L859" s="532"/>
    </row>
    <row r="860" spans="2:12" s="24" customFormat="1" ht="17.100000000000001" customHeight="1"/>
    <row r="861" spans="2:12" s="24" customFormat="1" ht="17.100000000000001" customHeight="1">
      <c r="B861" s="627" t="s">
        <v>258</v>
      </c>
      <c r="C861" s="628"/>
      <c r="D861" s="129"/>
      <c r="E861" s="129"/>
      <c r="F861" s="129"/>
      <c r="G861" s="129"/>
      <c r="H861" s="129"/>
      <c r="I861" s="129"/>
      <c r="J861" s="129"/>
      <c r="K861" s="129"/>
      <c r="L861" s="130"/>
    </row>
    <row r="862" spans="2:12" s="24" customFormat="1" ht="17.100000000000001" customHeight="1">
      <c r="B862" s="134" t="s">
        <v>864</v>
      </c>
      <c r="C862" s="532" t="s">
        <v>628</v>
      </c>
      <c r="D862" s="532"/>
      <c r="E862" s="532"/>
      <c r="F862" s="532"/>
      <c r="G862" s="532"/>
      <c r="H862" s="532"/>
      <c r="I862" s="532"/>
      <c r="J862" s="532"/>
      <c r="K862" s="532"/>
      <c r="L862" s="619"/>
    </row>
    <row r="863" spans="2:12" s="24" customFormat="1" ht="17.100000000000001" customHeight="1">
      <c r="B863" s="135" t="s">
        <v>87</v>
      </c>
      <c r="C863" s="620" t="s">
        <v>865</v>
      </c>
      <c r="D863" s="620"/>
      <c r="E863" s="620"/>
      <c r="F863" s="620"/>
      <c r="G863" s="620"/>
      <c r="H863" s="620"/>
      <c r="I863" s="620"/>
      <c r="J863" s="620"/>
      <c r="K863" s="620"/>
      <c r="L863" s="621"/>
    </row>
    <row r="864" spans="2:12" s="24" customFormat="1" ht="17.100000000000001" customHeight="1"/>
    <row r="865" spans="2:12" s="24" customFormat="1" ht="17.100000000000001" customHeight="1">
      <c r="B865" s="29">
        <v>7</v>
      </c>
      <c r="C865" s="532" t="s">
        <v>866</v>
      </c>
      <c r="D865" s="532"/>
      <c r="E865" s="532"/>
      <c r="F865" s="532"/>
      <c r="G865" s="532"/>
      <c r="H865" s="532"/>
      <c r="I865" s="532"/>
      <c r="J865" s="532"/>
      <c r="K865" s="532"/>
      <c r="L865" s="532"/>
    </row>
    <row r="866" spans="2:12" s="24" customFormat="1" ht="17.100000000000001" customHeight="1"/>
    <row r="867" spans="2:12" s="24" customFormat="1" ht="17.100000000000001" customHeight="1">
      <c r="B867" s="627" t="s">
        <v>258</v>
      </c>
      <c r="C867" s="628"/>
      <c r="D867" s="129"/>
      <c r="E867" s="129"/>
      <c r="F867" s="129"/>
      <c r="G867" s="129"/>
      <c r="H867" s="129"/>
      <c r="I867" s="129"/>
      <c r="J867" s="129"/>
      <c r="K867" s="129"/>
      <c r="L867" s="130"/>
    </row>
    <row r="868" spans="2:12" s="24" customFormat="1" ht="17.100000000000001" customHeight="1">
      <c r="B868" s="134" t="s">
        <v>867</v>
      </c>
      <c r="C868" s="532" t="s">
        <v>628</v>
      </c>
      <c r="D868" s="532"/>
      <c r="E868" s="532"/>
      <c r="F868" s="532"/>
      <c r="G868" s="532"/>
      <c r="H868" s="532"/>
      <c r="I868" s="532"/>
      <c r="J868" s="532"/>
      <c r="K868" s="532"/>
      <c r="L868" s="619"/>
    </row>
    <row r="869" spans="2:12" s="24" customFormat="1" ht="17.100000000000001" customHeight="1">
      <c r="B869" s="135" t="s">
        <v>87</v>
      </c>
      <c r="C869" s="620" t="s">
        <v>868</v>
      </c>
      <c r="D869" s="620"/>
      <c r="E869" s="620"/>
      <c r="F869" s="620"/>
      <c r="G869" s="620"/>
      <c r="H869" s="620"/>
      <c r="I869" s="620"/>
      <c r="J869" s="620"/>
      <c r="K869" s="620"/>
      <c r="L869" s="621"/>
    </row>
    <row r="870" spans="2:12" s="24" customFormat="1" ht="17.100000000000001" customHeight="1"/>
    <row r="871" spans="2:12" s="24" customFormat="1" ht="17.100000000000001" customHeight="1">
      <c r="C871" s="29" t="s">
        <v>356</v>
      </c>
      <c r="D871" s="532" t="s">
        <v>869</v>
      </c>
      <c r="E871" s="532"/>
      <c r="F871" s="532"/>
      <c r="G871" s="532"/>
      <c r="H871" s="532"/>
      <c r="I871" s="532"/>
      <c r="J871" s="532"/>
      <c r="K871" s="532"/>
      <c r="L871" s="532"/>
    </row>
    <row r="872" spans="2:12" s="24" customFormat="1" ht="17.100000000000001" customHeight="1">
      <c r="D872" s="532" t="s">
        <v>870</v>
      </c>
      <c r="E872" s="532"/>
      <c r="F872" s="532"/>
      <c r="G872" s="532"/>
      <c r="H872" s="532"/>
      <c r="I872" s="532"/>
      <c r="J872" s="532"/>
      <c r="K872" s="532"/>
      <c r="L872" s="532"/>
    </row>
    <row r="873" spans="2:12" s="24" customFormat="1" ht="17.100000000000001" customHeight="1"/>
    <row r="874" spans="2:12" s="24" customFormat="1" ht="17.100000000000001" customHeight="1">
      <c r="B874" s="29">
        <v>8</v>
      </c>
      <c r="C874" s="532" t="s">
        <v>871</v>
      </c>
      <c r="D874" s="532"/>
      <c r="E874" s="532"/>
      <c r="F874" s="532"/>
      <c r="G874" s="532"/>
      <c r="H874" s="532"/>
      <c r="I874" s="532"/>
      <c r="J874" s="532"/>
      <c r="K874" s="532"/>
      <c r="L874" s="532"/>
    </row>
    <row r="875" spans="2:12" s="24" customFormat="1" ht="17.100000000000001" customHeight="1">
      <c r="C875" s="532"/>
      <c r="D875" s="532"/>
      <c r="E875" s="532"/>
      <c r="F875" s="532"/>
      <c r="G875" s="532"/>
      <c r="H875" s="532"/>
      <c r="I875" s="532"/>
      <c r="J875" s="532"/>
      <c r="K875" s="532"/>
      <c r="L875" s="532"/>
    </row>
    <row r="876" spans="2:12" s="24" customFormat="1" ht="17.100000000000001" customHeight="1">
      <c r="B876" s="627" t="s">
        <v>258</v>
      </c>
      <c r="C876" s="628"/>
      <c r="D876" s="129"/>
      <c r="E876" s="129"/>
      <c r="F876" s="129"/>
      <c r="G876" s="129"/>
      <c r="H876" s="129"/>
      <c r="I876" s="129"/>
      <c r="J876" s="129"/>
      <c r="K876" s="129"/>
      <c r="L876" s="130"/>
    </row>
    <row r="877" spans="2:12" s="24" customFormat="1" ht="17.100000000000001" customHeight="1">
      <c r="B877" s="134" t="s">
        <v>872</v>
      </c>
      <c r="C877" s="532" t="s">
        <v>873</v>
      </c>
      <c r="D877" s="532"/>
      <c r="E877" s="532"/>
      <c r="F877" s="532"/>
      <c r="G877" s="532"/>
      <c r="H877" s="532"/>
      <c r="I877" s="532"/>
      <c r="J877" s="532"/>
      <c r="K877" s="532"/>
      <c r="L877" s="619"/>
    </row>
    <row r="878" spans="2:12" s="24" customFormat="1" ht="17.100000000000001" customHeight="1">
      <c r="B878" s="135" t="s">
        <v>87</v>
      </c>
      <c r="C878" s="620" t="s">
        <v>874</v>
      </c>
      <c r="D878" s="620"/>
      <c r="E878" s="620"/>
      <c r="F878" s="620"/>
      <c r="G878" s="620"/>
      <c r="H878" s="620"/>
      <c r="I878" s="620"/>
      <c r="J878" s="620"/>
      <c r="K878" s="620"/>
      <c r="L878" s="621"/>
    </row>
    <row r="879" spans="2:12" s="24" customFormat="1" ht="17.100000000000001" customHeight="1"/>
    <row r="880" spans="2:12" s="24" customFormat="1" ht="17.100000000000001" customHeight="1">
      <c r="B880" s="29">
        <v>9</v>
      </c>
      <c r="C880" s="532" t="s">
        <v>875</v>
      </c>
      <c r="D880" s="532"/>
      <c r="E880" s="532"/>
      <c r="F880" s="532"/>
      <c r="G880" s="532"/>
      <c r="H880" s="532"/>
      <c r="I880" s="532"/>
      <c r="J880" s="532"/>
      <c r="K880" s="532"/>
      <c r="L880" s="532"/>
    </row>
    <row r="881" spans="2:12" s="24" customFormat="1" ht="17.100000000000001" customHeight="1">
      <c r="C881" s="532" t="s">
        <v>876</v>
      </c>
      <c r="D881" s="532"/>
      <c r="E881" s="532"/>
      <c r="F881" s="532"/>
      <c r="G881" s="532"/>
      <c r="H881" s="532"/>
      <c r="I881" s="532"/>
      <c r="J881" s="532"/>
      <c r="K881" s="532"/>
      <c r="L881" s="532"/>
    </row>
    <row r="882" spans="2:12" s="24" customFormat="1" ht="17.100000000000001" customHeight="1"/>
    <row r="883" spans="2:12" s="24" customFormat="1" ht="17.100000000000001" customHeight="1">
      <c r="B883" s="627" t="s">
        <v>258</v>
      </c>
      <c r="C883" s="628"/>
      <c r="D883" s="129"/>
      <c r="E883" s="129"/>
      <c r="F883" s="129"/>
      <c r="G883" s="129"/>
      <c r="H883" s="129"/>
      <c r="I883" s="129"/>
      <c r="J883" s="129"/>
      <c r="K883" s="129"/>
      <c r="L883" s="130"/>
    </row>
    <row r="884" spans="2:12" s="24" customFormat="1" ht="17.100000000000001" customHeight="1">
      <c r="B884" s="134" t="s">
        <v>259</v>
      </c>
      <c r="C884" s="532" t="s">
        <v>628</v>
      </c>
      <c r="D884" s="532"/>
      <c r="E884" s="532"/>
      <c r="F884" s="532"/>
      <c r="G884" s="532"/>
      <c r="H884" s="532"/>
      <c r="I884" s="532"/>
      <c r="J884" s="532"/>
      <c r="K884" s="532"/>
      <c r="L884" s="619"/>
    </row>
    <row r="885" spans="2:12" s="24" customFormat="1" ht="17.100000000000001" customHeight="1">
      <c r="B885" s="134" t="s">
        <v>87</v>
      </c>
      <c r="C885" s="532" t="s">
        <v>877</v>
      </c>
      <c r="D885" s="532"/>
      <c r="E885" s="532"/>
      <c r="F885" s="532"/>
      <c r="G885" s="532"/>
      <c r="H885" s="532"/>
      <c r="I885" s="532"/>
      <c r="J885" s="532"/>
      <c r="K885" s="532"/>
      <c r="L885" s="619"/>
    </row>
    <row r="886" spans="2:12" s="24" customFormat="1" ht="17.100000000000001" customHeight="1">
      <c r="B886" s="137"/>
      <c r="C886" s="620" t="s">
        <v>878</v>
      </c>
      <c r="D886" s="620"/>
      <c r="E886" s="620"/>
      <c r="F886" s="620"/>
      <c r="G886" s="620"/>
      <c r="H886" s="620"/>
      <c r="I886" s="620"/>
      <c r="J886" s="620"/>
      <c r="K886" s="620"/>
      <c r="L886" s="621"/>
    </row>
    <row r="887" spans="2:12" s="24" customFormat="1" ht="17.100000000000001" customHeight="1"/>
    <row r="888" spans="2:12" s="24" customFormat="1" ht="17.100000000000001" customHeight="1">
      <c r="C888" s="29" t="s">
        <v>356</v>
      </c>
      <c r="D888" s="532" t="s">
        <v>879</v>
      </c>
      <c r="E888" s="532"/>
      <c r="F888" s="532"/>
      <c r="G888" s="532"/>
      <c r="H888" s="532"/>
      <c r="I888" s="532"/>
      <c r="J888" s="532"/>
      <c r="K888" s="532"/>
      <c r="L888" s="532"/>
    </row>
    <row r="889" spans="2:12" s="24" customFormat="1" ht="17.100000000000001" customHeight="1">
      <c r="D889" s="532" t="s">
        <v>880</v>
      </c>
      <c r="E889" s="532"/>
      <c r="F889" s="532"/>
      <c r="G889" s="532"/>
      <c r="H889" s="532"/>
      <c r="I889" s="532"/>
      <c r="J889" s="532"/>
      <c r="K889" s="532"/>
      <c r="L889" s="532"/>
    </row>
    <row r="890" spans="2:12" s="24" customFormat="1" ht="17.100000000000001" customHeight="1"/>
    <row r="891" spans="2:12" s="24" customFormat="1" ht="17.100000000000001" customHeight="1">
      <c r="B891" s="29">
        <v>10</v>
      </c>
      <c r="C891" s="532" t="s">
        <v>881</v>
      </c>
      <c r="D891" s="532"/>
      <c r="E891" s="532"/>
      <c r="F891" s="532"/>
      <c r="G891" s="532"/>
      <c r="H891" s="532"/>
      <c r="I891" s="532"/>
      <c r="J891" s="532"/>
      <c r="K891" s="532"/>
      <c r="L891" s="532"/>
    </row>
    <row r="892" spans="2:12" s="24" customFormat="1" ht="17.100000000000001" customHeight="1">
      <c r="C892" s="532" t="s">
        <v>882</v>
      </c>
      <c r="D892" s="532"/>
      <c r="E892" s="532"/>
      <c r="F892" s="532"/>
      <c r="G892" s="532"/>
      <c r="H892" s="532"/>
      <c r="I892" s="532"/>
      <c r="J892" s="532"/>
      <c r="K892" s="532"/>
      <c r="L892" s="532"/>
    </row>
    <row r="893" spans="2:12" s="24" customFormat="1" ht="17.100000000000001" customHeight="1"/>
    <row r="894" spans="2:12" s="24" customFormat="1" ht="17.100000000000001" customHeight="1">
      <c r="B894" s="627" t="s">
        <v>258</v>
      </c>
      <c r="C894" s="628"/>
      <c r="D894" s="129"/>
      <c r="E894" s="129"/>
      <c r="F894" s="129"/>
      <c r="G894" s="129"/>
      <c r="H894" s="129"/>
      <c r="I894" s="129"/>
      <c r="J894" s="129"/>
      <c r="K894" s="129"/>
      <c r="L894" s="130"/>
    </row>
    <row r="895" spans="2:12" s="24" customFormat="1" ht="17.100000000000001" customHeight="1">
      <c r="B895" s="134" t="s">
        <v>259</v>
      </c>
      <c r="C895" s="532" t="s">
        <v>628</v>
      </c>
      <c r="D895" s="532"/>
      <c r="E895" s="532"/>
      <c r="F895" s="532"/>
      <c r="G895" s="532"/>
      <c r="H895" s="532"/>
      <c r="I895" s="532"/>
      <c r="J895" s="532"/>
      <c r="K895" s="532"/>
      <c r="L895" s="619"/>
    </row>
    <row r="896" spans="2:12" s="24" customFormat="1" ht="17.100000000000001" customHeight="1">
      <c r="B896" s="134" t="s">
        <v>87</v>
      </c>
      <c r="C896" s="532" t="s">
        <v>883</v>
      </c>
      <c r="D896" s="532"/>
      <c r="E896" s="532"/>
      <c r="F896" s="532"/>
      <c r="G896" s="532"/>
      <c r="H896" s="532"/>
      <c r="I896" s="532"/>
      <c r="J896" s="532"/>
      <c r="K896" s="532"/>
      <c r="L896" s="619"/>
    </row>
    <row r="897" spans="2:12" s="24" customFormat="1" ht="17.100000000000001" customHeight="1">
      <c r="B897" s="137"/>
      <c r="C897" s="620" t="s">
        <v>442</v>
      </c>
      <c r="D897" s="620"/>
      <c r="E897" s="620"/>
      <c r="F897" s="620"/>
      <c r="G897" s="620"/>
      <c r="H897" s="620"/>
      <c r="I897" s="620"/>
      <c r="J897" s="620"/>
      <c r="K897" s="620"/>
      <c r="L897" s="621"/>
    </row>
    <row r="898" spans="2:12" s="24" customFormat="1" ht="17.100000000000001" customHeight="1"/>
    <row r="899" spans="2:12" s="24" customFormat="1" ht="17.100000000000001" customHeight="1">
      <c r="B899" s="617" t="s">
        <v>884</v>
      </c>
      <c r="C899" s="617"/>
      <c r="D899" s="617"/>
      <c r="E899" s="617"/>
      <c r="F899" s="617"/>
      <c r="G899" s="617"/>
      <c r="H899" s="617"/>
      <c r="I899" s="617"/>
      <c r="J899" s="617"/>
      <c r="K899" s="617"/>
      <c r="L899" s="617"/>
    </row>
    <row r="900" spans="2:12" s="24" customFormat="1" ht="17.100000000000001" customHeight="1">
      <c r="B900" s="29">
        <v>1</v>
      </c>
      <c r="C900" s="532" t="s">
        <v>885</v>
      </c>
      <c r="D900" s="532"/>
      <c r="E900" s="532"/>
      <c r="F900" s="532"/>
      <c r="G900" s="532"/>
      <c r="H900" s="532"/>
      <c r="I900" s="532"/>
      <c r="J900" s="532"/>
      <c r="K900" s="532"/>
      <c r="L900" s="532"/>
    </row>
    <row r="901" spans="2:12" s="24" customFormat="1" ht="17.100000000000001" customHeight="1">
      <c r="B901" s="29"/>
      <c r="C901" s="90" t="s">
        <v>259</v>
      </c>
      <c r="D901" s="532" t="s">
        <v>888</v>
      </c>
      <c r="E901" s="532"/>
      <c r="F901" s="532"/>
      <c r="G901" s="532"/>
      <c r="H901" s="532"/>
      <c r="I901" s="532"/>
      <c r="J901" s="532"/>
      <c r="K901" s="532"/>
      <c r="L901" s="532"/>
    </row>
    <row r="902" spans="2:12" s="24" customFormat="1" ht="17.100000000000001" customHeight="1">
      <c r="B902" s="29"/>
      <c r="C902" s="90" t="s">
        <v>87</v>
      </c>
      <c r="D902" s="532" t="s">
        <v>889</v>
      </c>
      <c r="E902" s="532"/>
      <c r="F902" s="532"/>
      <c r="G902" s="532"/>
      <c r="H902" s="532"/>
      <c r="I902" s="532"/>
      <c r="J902" s="532"/>
      <c r="K902" s="532"/>
      <c r="L902" s="532"/>
    </row>
    <row r="903" spans="2:12" s="24" customFormat="1" ht="17.100000000000001" customHeight="1">
      <c r="B903" s="29"/>
      <c r="C903" s="90" t="s">
        <v>88</v>
      </c>
      <c r="D903" s="532" t="s">
        <v>890</v>
      </c>
      <c r="E903" s="532"/>
      <c r="F903" s="532"/>
      <c r="G903" s="532"/>
      <c r="H903" s="532"/>
      <c r="I903" s="532"/>
      <c r="J903" s="532"/>
      <c r="K903" s="532"/>
      <c r="L903" s="532"/>
    </row>
    <row r="904" spans="2:12" s="24" customFormat="1" ht="17.100000000000001" customHeight="1">
      <c r="B904" s="29"/>
      <c r="C904" s="90" t="s">
        <v>90</v>
      </c>
      <c r="D904" s="532" t="s">
        <v>891</v>
      </c>
      <c r="E904" s="532"/>
      <c r="F904" s="532"/>
      <c r="G904" s="532"/>
      <c r="H904" s="532"/>
      <c r="I904" s="532"/>
      <c r="J904" s="532"/>
      <c r="K904" s="532"/>
      <c r="L904" s="532"/>
    </row>
    <row r="905" spans="2:12" s="24" customFormat="1" ht="17.100000000000001" customHeight="1">
      <c r="B905" s="29"/>
      <c r="C905" s="90" t="s">
        <v>91</v>
      </c>
      <c r="D905" s="532" t="s">
        <v>892</v>
      </c>
      <c r="E905" s="532"/>
      <c r="F905" s="532"/>
      <c r="G905" s="532"/>
      <c r="H905" s="532"/>
      <c r="I905" s="532"/>
      <c r="J905" s="532"/>
      <c r="K905" s="532"/>
      <c r="L905" s="532"/>
    </row>
    <row r="906" spans="2:12" s="24" customFormat="1" ht="17.100000000000001" customHeight="1">
      <c r="B906" s="29"/>
      <c r="C906" s="90" t="s">
        <v>92</v>
      </c>
      <c r="D906" s="532" t="s">
        <v>893</v>
      </c>
      <c r="E906" s="532"/>
      <c r="F906" s="532"/>
      <c r="G906" s="532"/>
      <c r="H906" s="532"/>
      <c r="I906" s="532"/>
      <c r="J906" s="532"/>
      <c r="K906" s="532"/>
      <c r="L906" s="532"/>
    </row>
    <row r="907" spans="2:12" s="24" customFormat="1" ht="17.100000000000001" customHeight="1">
      <c r="B907" s="29"/>
      <c r="C907" s="90" t="s">
        <v>678</v>
      </c>
      <c r="D907" s="532" t="s">
        <v>894</v>
      </c>
      <c r="E907" s="532"/>
      <c r="F907" s="532"/>
      <c r="G907" s="532"/>
      <c r="H907" s="532"/>
      <c r="I907" s="532"/>
      <c r="J907" s="532"/>
      <c r="K907" s="532"/>
      <c r="L907" s="532"/>
    </row>
    <row r="908" spans="2:12" s="24" customFormat="1" ht="17.100000000000001" customHeight="1">
      <c r="B908" s="29"/>
      <c r="C908" s="90" t="s">
        <v>886</v>
      </c>
      <c r="D908" s="532" t="s">
        <v>895</v>
      </c>
      <c r="E908" s="532"/>
      <c r="F908" s="532"/>
      <c r="G908" s="532"/>
      <c r="H908" s="532"/>
      <c r="I908" s="532"/>
      <c r="J908" s="532"/>
      <c r="K908" s="532"/>
      <c r="L908" s="532"/>
    </row>
    <row r="909" spans="2:12" s="24" customFormat="1" ht="17.100000000000001" customHeight="1">
      <c r="B909" s="29"/>
      <c r="C909" s="90" t="s">
        <v>887</v>
      </c>
      <c r="D909" s="532" t="s">
        <v>896</v>
      </c>
      <c r="E909" s="532"/>
      <c r="F909" s="532"/>
      <c r="G909" s="532"/>
      <c r="H909" s="532"/>
      <c r="I909" s="532"/>
      <c r="J909" s="532"/>
      <c r="K909" s="532"/>
      <c r="L909" s="532"/>
    </row>
    <row r="910" spans="2:12" s="24" customFormat="1" ht="17.100000000000001" customHeight="1">
      <c r="B910" s="29"/>
      <c r="C910" s="90" t="s">
        <v>925</v>
      </c>
      <c r="D910" s="532" t="s">
        <v>897</v>
      </c>
      <c r="E910" s="532"/>
      <c r="F910" s="532"/>
      <c r="G910" s="532"/>
      <c r="H910" s="532"/>
      <c r="I910" s="532"/>
      <c r="J910" s="532"/>
      <c r="K910" s="532"/>
      <c r="L910" s="532"/>
    </row>
    <row r="911" spans="2:12" s="24" customFormat="1" ht="17.100000000000001" customHeight="1">
      <c r="B911" s="29"/>
      <c r="C911" s="90" t="s">
        <v>926</v>
      </c>
      <c r="D911" s="532" t="s">
        <v>898</v>
      </c>
      <c r="E911" s="532"/>
      <c r="F911" s="532"/>
      <c r="G911" s="532"/>
      <c r="H911" s="532"/>
      <c r="I911" s="532"/>
      <c r="J911" s="532"/>
      <c r="K911" s="532"/>
      <c r="L911" s="532"/>
    </row>
    <row r="912" spans="2:12" s="24" customFormat="1" ht="17.100000000000001" customHeight="1">
      <c r="B912" s="29"/>
      <c r="C912" s="90" t="s">
        <v>928</v>
      </c>
      <c r="D912" s="532" t="s">
        <v>899</v>
      </c>
      <c r="E912" s="532"/>
      <c r="F912" s="532"/>
      <c r="G912" s="532"/>
      <c r="H912" s="532"/>
      <c r="I912" s="532"/>
      <c r="J912" s="532"/>
      <c r="K912" s="532"/>
      <c r="L912" s="532"/>
    </row>
    <row r="913" spans="2:12" s="24" customFormat="1" ht="17.100000000000001" customHeight="1">
      <c r="B913" s="29"/>
      <c r="C913" s="90" t="s">
        <v>930</v>
      </c>
      <c r="D913" s="532" t="s">
        <v>900</v>
      </c>
      <c r="E913" s="532"/>
      <c r="F913" s="532"/>
      <c r="G913" s="532"/>
      <c r="H913" s="532"/>
      <c r="I913" s="532"/>
      <c r="J913" s="532"/>
      <c r="K913" s="532"/>
      <c r="L913" s="532"/>
    </row>
    <row r="914" spans="2:12" s="24" customFormat="1" ht="17.100000000000001" customHeight="1">
      <c r="B914" s="29"/>
      <c r="C914" s="90" t="s">
        <v>931</v>
      </c>
      <c r="D914" s="532" t="s">
        <v>901</v>
      </c>
      <c r="E914" s="532"/>
      <c r="F914" s="532"/>
      <c r="G914" s="532"/>
      <c r="H914" s="532"/>
      <c r="I914" s="532"/>
      <c r="J914" s="532"/>
      <c r="K914" s="532"/>
      <c r="L914" s="532"/>
    </row>
    <row r="915" spans="2:12" s="24" customFormat="1" ht="17.100000000000001" customHeight="1">
      <c r="C915" s="90" t="s">
        <v>932</v>
      </c>
      <c r="D915" s="532" t="s">
        <v>902</v>
      </c>
      <c r="E915" s="532"/>
      <c r="F915" s="532"/>
      <c r="G915" s="532"/>
      <c r="H915" s="532"/>
      <c r="I915" s="532"/>
      <c r="J915" s="532"/>
      <c r="K915" s="532"/>
      <c r="L915" s="532"/>
    </row>
    <row r="916" spans="2:12" s="24" customFormat="1" ht="17.100000000000001" customHeight="1">
      <c r="C916" s="90" t="s">
        <v>933</v>
      </c>
      <c r="D916" s="532" t="s">
        <v>903</v>
      </c>
      <c r="E916" s="532"/>
      <c r="F916" s="532"/>
      <c r="G916" s="532"/>
      <c r="H916" s="532"/>
      <c r="I916" s="532"/>
      <c r="J916" s="532"/>
      <c r="K916" s="532"/>
      <c r="L916" s="532"/>
    </row>
    <row r="917" spans="2:12" s="24" customFormat="1" ht="17.100000000000001" customHeight="1">
      <c r="C917" s="90" t="s">
        <v>934</v>
      </c>
      <c r="D917" s="532" t="s">
        <v>904</v>
      </c>
      <c r="E917" s="532"/>
      <c r="F917" s="532"/>
      <c r="G917" s="532"/>
      <c r="H917" s="532"/>
      <c r="I917" s="532"/>
      <c r="J917" s="532"/>
      <c r="K917" s="532"/>
      <c r="L917" s="532"/>
    </row>
    <row r="918" spans="2:12" s="24" customFormat="1" ht="17.100000000000001" customHeight="1">
      <c r="D918" s="532" t="s">
        <v>905</v>
      </c>
      <c r="E918" s="532"/>
      <c r="F918" s="532"/>
      <c r="G918" s="532"/>
      <c r="H918" s="532"/>
      <c r="I918" s="532"/>
      <c r="J918" s="532"/>
      <c r="K918" s="532"/>
      <c r="L918" s="532"/>
    </row>
    <row r="919" spans="2:12" s="24" customFormat="1" ht="17.100000000000001" customHeight="1"/>
    <row r="920" spans="2:12" s="24" customFormat="1" ht="17.100000000000001" customHeight="1">
      <c r="B920" s="627" t="s">
        <v>916</v>
      </c>
      <c r="C920" s="628"/>
      <c r="D920" s="628"/>
      <c r="E920" s="129"/>
      <c r="F920" s="129"/>
      <c r="G920" s="129"/>
      <c r="H920" s="129"/>
      <c r="I920" s="129"/>
      <c r="J920" s="129"/>
      <c r="K920" s="129"/>
      <c r="L920" s="130"/>
    </row>
    <row r="921" spans="2:12" s="24" customFormat="1" ht="17.100000000000001" customHeight="1">
      <c r="B921" s="134" t="s">
        <v>259</v>
      </c>
      <c r="C921" s="532" t="s">
        <v>628</v>
      </c>
      <c r="D921" s="532"/>
      <c r="E921" s="532"/>
      <c r="F921" s="532"/>
      <c r="G921" s="532"/>
      <c r="H921" s="532"/>
      <c r="I921" s="532"/>
      <c r="J921" s="532"/>
      <c r="K921" s="532"/>
      <c r="L921" s="619"/>
    </row>
    <row r="922" spans="2:12" s="24" customFormat="1" ht="17.100000000000001" customHeight="1">
      <c r="B922" s="135" t="s">
        <v>87</v>
      </c>
      <c r="C922" s="620" t="s">
        <v>906</v>
      </c>
      <c r="D922" s="620"/>
      <c r="E922" s="620"/>
      <c r="F922" s="620"/>
      <c r="G922" s="620"/>
      <c r="H922" s="620"/>
      <c r="I922" s="620"/>
      <c r="J922" s="620"/>
      <c r="K922" s="620"/>
      <c r="L922" s="621"/>
    </row>
    <row r="923" spans="2:12" s="24" customFormat="1" ht="17.100000000000001" customHeight="1"/>
    <row r="924" spans="2:12" s="24" customFormat="1" ht="17.100000000000001" customHeight="1">
      <c r="B924" s="29">
        <v>2</v>
      </c>
      <c r="C924" s="532" t="s">
        <v>907</v>
      </c>
      <c r="D924" s="532"/>
      <c r="E924" s="532"/>
      <c r="F924" s="532"/>
      <c r="G924" s="532"/>
      <c r="H924" s="532"/>
      <c r="I924" s="532"/>
      <c r="J924" s="532"/>
      <c r="K924" s="532"/>
      <c r="L924" s="532"/>
    </row>
    <row r="925" spans="2:12" s="24" customFormat="1" ht="17.100000000000001" customHeight="1">
      <c r="C925" s="90" t="s">
        <v>259</v>
      </c>
      <c r="D925" s="532" t="s">
        <v>908</v>
      </c>
      <c r="E925" s="532"/>
      <c r="F925" s="532"/>
      <c r="G925" s="532"/>
      <c r="H925" s="532"/>
      <c r="I925" s="532"/>
      <c r="J925" s="532"/>
      <c r="K925" s="532"/>
      <c r="L925" s="532"/>
    </row>
    <row r="926" spans="2:12" s="24" customFormat="1" ht="17.100000000000001" customHeight="1">
      <c r="C926" s="90"/>
      <c r="D926" s="29" t="s">
        <v>356</v>
      </c>
      <c r="E926" s="532" t="s">
        <v>909</v>
      </c>
      <c r="F926" s="532"/>
      <c r="G926" s="532"/>
      <c r="H926" s="532"/>
      <c r="I926" s="532"/>
      <c r="J926" s="532"/>
      <c r="K926" s="532"/>
      <c r="L926" s="532"/>
    </row>
    <row r="927" spans="2:12" s="24" customFormat="1" ht="17.100000000000001" customHeight="1">
      <c r="C927" s="90"/>
      <c r="E927" s="532" t="s">
        <v>910</v>
      </c>
      <c r="F927" s="532"/>
      <c r="G927" s="532"/>
      <c r="H927" s="532"/>
      <c r="I927" s="532"/>
      <c r="J927" s="532"/>
      <c r="K927" s="532"/>
      <c r="L927" s="532"/>
    </row>
    <row r="928" spans="2:12" s="24" customFormat="1" ht="17.100000000000001" customHeight="1">
      <c r="C928" s="90" t="s">
        <v>911</v>
      </c>
      <c r="D928" s="532" t="s">
        <v>912</v>
      </c>
      <c r="E928" s="532"/>
      <c r="F928" s="532"/>
      <c r="G928" s="532"/>
      <c r="H928" s="532"/>
      <c r="I928" s="532"/>
      <c r="J928" s="532"/>
      <c r="K928" s="532"/>
      <c r="L928" s="532"/>
    </row>
    <row r="929" spans="3:12" s="24" customFormat="1" ht="17.100000000000001" customHeight="1">
      <c r="C929" s="90" t="s">
        <v>88</v>
      </c>
      <c r="D929" s="532" t="s">
        <v>913</v>
      </c>
      <c r="E929" s="532"/>
      <c r="F929" s="532"/>
      <c r="G929" s="532"/>
      <c r="H929" s="532"/>
      <c r="I929" s="532"/>
      <c r="J929" s="532"/>
      <c r="K929" s="532"/>
      <c r="L929" s="532"/>
    </row>
    <row r="930" spans="3:12" s="24" customFormat="1" ht="17.100000000000001" customHeight="1">
      <c r="C930" s="90" t="s">
        <v>90</v>
      </c>
      <c r="D930" s="532" t="s">
        <v>914</v>
      </c>
      <c r="E930" s="532"/>
      <c r="F930" s="532"/>
      <c r="G930" s="532"/>
      <c r="H930" s="532"/>
      <c r="I930" s="532"/>
      <c r="J930" s="532"/>
      <c r="K930" s="532"/>
      <c r="L930" s="532"/>
    </row>
    <row r="931" spans="3:12" s="24" customFormat="1" ht="17.100000000000001" customHeight="1">
      <c r="C931" s="90" t="s">
        <v>91</v>
      </c>
      <c r="D931" s="532" t="s">
        <v>915</v>
      </c>
      <c r="E931" s="532"/>
      <c r="F931" s="532"/>
      <c r="G931" s="532"/>
      <c r="H931" s="532"/>
      <c r="I931" s="532"/>
      <c r="J931" s="532"/>
      <c r="K931" s="532"/>
      <c r="L931" s="532"/>
    </row>
    <row r="932" spans="3:12" s="24" customFormat="1" ht="17.100000000000001" customHeight="1">
      <c r="C932" s="90" t="s">
        <v>92</v>
      </c>
      <c r="D932" s="532" t="s">
        <v>917</v>
      </c>
      <c r="E932" s="532"/>
      <c r="F932" s="532"/>
      <c r="G932" s="532"/>
      <c r="H932" s="532"/>
      <c r="I932" s="532"/>
      <c r="J932" s="532"/>
      <c r="K932" s="532"/>
      <c r="L932" s="532"/>
    </row>
    <row r="933" spans="3:12" s="24" customFormat="1" ht="17.100000000000001" customHeight="1">
      <c r="C933" s="90" t="s">
        <v>678</v>
      </c>
      <c r="D933" s="532" t="s">
        <v>918</v>
      </c>
      <c r="E933" s="532"/>
      <c r="F933" s="532"/>
      <c r="G933" s="532"/>
      <c r="H933" s="532"/>
      <c r="I933" s="532"/>
      <c r="J933" s="532"/>
      <c r="K933" s="532"/>
      <c r="L933" s="532"/>
    </row>
    <row r="934" spans="3:12" s="24" customFormat="1" ht="17.100000000000001" customHeight="1">
      <c r="C934" s="90" t="s">
        <v>886</v>
      </c>
      <c r="D934" s="532" t="s">
        <v>919</v>
      </c>
      <c r="E934" s="532"/>
      <c r="F934" s="532"/>
      <c r="G934" s="532"/>
      <c r="H934" s="532"/>
      <c r="I934" s="532"/>
      <c r="J934" s="532"/>
      <c r="K934" s="532"/>
      <c r="L934" s="532"/>
    </row>
    <row r="935" spans="3:12" s="24" customFormat="1" ht="17.100000000000001" customHeight="1">
      <c r="C935" s="90"/>
      <c r="D935" s="532" t="s">
        <v>920</v>
      </c>
      <c r="E935" s="532"/>
      <c r="F935" s="532"/>
      <c r="G935" s="532"/>
      <c r="H935" s="532"/>
      <c r="I935" s="532"/>
      <c r="J935" s="532"/>
      <c r="K935" s="532"/>
      <c r="L935" s="532"/>
    </row>
    <row r="936" spans="3:12" s="24" customFormat="1" ht="17.100000000000001" customHeight="1">
      <c r="C936" s="90" t="s">
        <v>921</v>
      </c>
      <c r="D936" s="532" t="s">
        <v>922</v>
      </c>
      <c r="E936" s="532"/>
      <c r="F936" s="532"/>
      <c r="G936" s="532"/>
      <c r="H936" s="532"/>
      <c r="I936" s="532"/>
      <c r="J936" s="532"/>
      <c r="K936" s="532"/>
      <c r="L936" s="532"/>
    </row>
    <row r="937" spans="3:12" s="24" customFormat="1" ht="17.100000000000001" customHeight="1">
      <c r="C937" s="90"/>
      <c r="D937" s="532" t="s">
        <v>923</v>
      </c>
      <c r="E937" s="532"/>
      <c r="F937" s="532"/>
      <c r="G937" s="532"/>
      <c r="H937" s="532"/>
      <c r="I937" s="532"/>
      <c r="J937" s="532"/>
      <c r="K937" s="532"/>
      <c r="L937" s="532"/>
    </row>
    <row r="938" spans="3:12" s="24" customFormat="1" ht="17.100000000000001" customHeight="1">
      <c r="C938" s="90" t="s">
        <v>924</v>
      </c>
      <c r="D938" s="532" t="s">
        <v>935</v>
      </c>
      <c r="E938" s="532"/>
      <c r="F938" s="532"/>
      <c r="G938" s="532"/>
      <c r="H938" s="532"/>
      <c r="I938" s="532"/>
      <c r="J938" s="532"/>
      <c r="K938" s="532"/>
      <c r="L938" s="532"/>
    </row>
    <row r="939" spans="3:12" s="24" customFormat="1" ht="17.100000000000001" customHeight="1">
      <c r="C939" s="90" t="s">
        <v>936</v>
      </c>
      <c r="D939" s="532" t="s">
        <v>937</v>
      </c>
      <c r="E939" s="532"/>
      <c r="F939" s="532"/>
      <c r="G939" s="532"/>
      <c r="H939" s="532"/>
      <c r="I939" s="532"/>
      <c r="J939" s="532"/>
      <c r="K939" s="532"/>
      <c r="L939" s="532"/>
    </row>
    <row r="940" spans="3:12" s="24" customFormat="1" ht="17.100000000000001" customHeight="1">
      <c r="C940" s="90" t="s">
        <v>927</v>
      </c>
      <c r="D940" s="532" t="s">
        <v>938</v>
      </c>
      <c r="E940" s="532"/>
      <c r="F940" s="532"/>
      <c r="G940" s="532"/>
      <c r="H940" s="532"/>
      <c r="I940" s="532"/>
      <c r="J940" s="532"/>
      <c r="K940" s="532"/>
      <c r="L940" s="532"/>
    </row>
    <row r="941" spans="3:12" s="24" customFormat="1" ht="17.100000000000001" customHeight="1">
      <c r="C941" s="90" t="s">
        <v>929</v>
      </c>
      <c r="D941" s="532" t="s">
        <v>939</v>
      </c>
      <c r="E941" s="532"/>
      <c r="F941" s="532"/>
      <c r="G941" s="532"/>
      <c r="H941" s="532"/>
      <c r="I941" s="532"/>
      <c r="J941" s="532"/>
      <c r="K941" s="532"/>
      <c r="L941" s="532"/>
    </row>
    <row r="942" spans="3:12" s="24" customFormat="1" ht="17.100000000000001" customHeight="1">
      <c r="C942" s="90"/>
      <c r="D942" s="532" t="s">
        <v>940</v>
      </c>
      <c r="E942" s="532"/>
      <c r="F942" s="532"/>
      <c r="G942" s="532"/>
      <c r="H942" s="532"/>
      <c r="I942" s="532"/>
      <c r="J942" s="532"/>
      <c r="K942" s="532"/>
      <c r="L942" s="532"/>
    </row>
    <row r="943" spans="3:12" s="24" customFormat="1" ht="17.100000000000001" customHeight="1">
      <c r="C943" s="90" t="s">
        <v>942</v>
      </c>
      <c r="D943" s="532" t="s">
        <v>941</v>
      </c>
      <c r="E943" s="532"/>
      <c r="F943" s="532"/>
      <c r="G943" s="532"/>
      <c r="H943" s="532"/>
      <c r="I943" s="532"/>
      <c r="J943" s="532"/>
      <c r="K943" s="532"/>
      <c r="L943" s="532"/>
    </row>
    <row r="944" spans="3:12" s="24" customFormat="1" ht="17.100000000000001" customHeight="1">
      <c r="C944" s="90"/>
      <c r="D944" s="532" t="s">
        <v>979</v>
      </c>
      <c r="E944" s="532"/>
      <c r="F944" s="532"/>
      <c r="G944" s="532"/>
      <c r="H944" s="532"/>
      <c r="I944" s="532"/>
      <c r="J944" s="532"/>
      <c r="K944" s="532"/>
      <c r="L944" s="532"/>
    </row>
    <row r="945" spans="2:12" s="24" customFormat="1" ht="17.100000000000001" customHeight="1">
      <c r="C945" s="90" t="s">
        <v>932</v>
      </c>
      <c r="D945" s="532" t="s">
        <v>943</v>
      </c>
      <c r="E945" s="532"/>
      <c r="F945" s="532"/>
      <c r="G945" s="532"/>
      <c r="H945" s="532"/>
      <c r="I945" s="532"/>
      <c r="J945" s="532"/>
      <c r="K945" s="532"/>
      <c r="L945" s="532"/>
    </row>
    <row r="946" spans="2:12" s="24" customFormat="1" ht="17.100000000000001" customHeight="1">
      <c r="C946" s="90"/>
      <c r="D946" s="532" t="s">
        <v>944</v>
      </c>
      <c r="E946" s="532"/>
      <c r="F946" s="532"/>
      <c r="G946" s="532"/>
      <c r="H946" s="532"/>
      <c r="I946" s="532"/>
      <c r="J946" s="532"/>
      <c r="K946" s="532"/>
      <c r="L946" s="532"/>
    </row>
    <row r="947" spans="2:12" s="24" customFormat="1" ht="17.100000000000001" customHeight="1"/>
    <row r="948" spans="2:12" s="24" customFormat="1" ht="17.100000000000001" customHeight="1">
      <c r="B948" s="627" t="s">
        <v>945</v>
      </c>
      <c r="C948" s="628"/>
      <c r="D948" s="628"/>
      <c r="E948" s="129"/>
      <c r="F948" s="129"/>
      <c r="G948" s="129"/>
      <c r="H948" s="129"/>
      <c r="I948" s="129"/>
      <c r="J948" s="129"/>
      <c r="K948" s="129"/>
      <c r="L948" s="130"/>
    </row>
    <row r="949" spans="2:12" s="24" customFormat="1" ht="17.100000000000001" customHeight="1">
      <c r="B949" s="134" t="s">
        <v>259</v>
      </c>
      <c r="C949" s="532" t="s">
        <v>628</v>
      </c>
      <c r="D949" s="532"/>
      <c r="E949" s="532"/>
      <c r="F949" s="532"/>
      <c r="G949" s="532"/>
      <c r="H949" s="532"/>
      <c r="I949" s="532"/>
      <c r="J949" s="532"/>
      <c r="K949" s="532"/>
      <c r="L949" s="619"/>
    </row>
    <row r="950" spans="2:12" s="24" customFormat="1" ht="17.100000000000001" customHeight="1">
      <c r="B950" s="135" t="s">
        <v>87</v>
      </c>
      <c r="C950" s="620" t="s">
        <v>946</v>
      </c>
      <c r="D950" s="620"/>
      <c r="E950" s="620"/>
      <c r="F950" s="620"/>
      <c r="G950" s="620"/>
      <c r="H950" s="620"/>
      <c r="I950" s="620"/>
      <c r="J950" s="620"/>
      <c r="K950" s="620"/>
      <c r="L950" s="621"/>
    </row>
    <row r="951" spans="2:12" s="24" customFormat="1" ht="17.100000000000001" customHeight="1"/>
    <row r="952" spans="2:12" s="24" customFormat="1" ht="17.100000000000001" customHeight="1">
      <c r="B952" s="617" t="s">
        <v>947</v>
      </c>
      <c r="C952" s="617"/>
      <c r="D952" s="617"/>
      <c r="E952" s="617"/>
      <c r="F952" s="617"/>
      <c r="G952" s="617"/>
      <c r="H952" s="617"/>
      <c r="I952" s="617"/>
      <c r="J952" s="617"/>
      <c r="K952" s="617"/>
      <c r="L952" s="617"/>
    </row>
    <row r="953" spans="2:12" s="24" customFormat="1" ht="17.100000000000001" customHeight="1">
      <c r="B953" s="29">
        <v>1</v>
      </c>
      <c r="C953" s="532" t="s">
        <v>948</v>
      </c>
      <c r="D953" s="532"/>
      <c r="E953" s="532"/>
      <c r="F953" s="532"/>
      <c r="G953" s="532"/>
      <c r="H953" s="532"/>
      <c r="I953" s="532"/>
      <c r="J953" s="532"/>
      <c r="K953" s="532"/>
      <c r="L953" s="532"/>
    </row>
    <row r="954" spans="2:12" s="24" customFormat="1" ht="17.100000000000001" customHeight="1">
      <c r="B954" s="29"/>
      <c r="C954" s="29" t="s">
        <v>752</v>
      </c>
      <c r="D954" s="532" t="s">
        <v>949</v>
      </c>
      <c r="E954" s="532"/>
      <c r="F954" s="532"/>
      <c r="G954" s="532"/>
      <c r="H954" s="532"/>
      <c r="I954" s="532"/>
      <c r="J954" s="532"/>
      <c r="K954" s="532"/>
      <c r="L954" s="532"/>
    </row>
    <row r="955" spans="2:12" s="24" customFormat="1" ht="17.100000000000001" customHeight="1">
      <c r="B955" s="29"/>
      <c r="C955" s="29"/>
      <c r="D955" s="532" t="s">
        <v>950</v>
      </c>
      <c r="E955" s="532"/>
      <c r="F955" s="532"/>
      <c r="G955" s="532"/>
      <c r="H955" s="532"/>
      <c r="I955" s="532"/>
      <c r="J955" s="532"/>
      <c r="K955" s="532"/>
      <c r="L955" s="532"/>
    </row>
    <row r="956" spans="2:12" s="24" customFormat="1" ht="17.100000000000001" customHeight="1">
      <c r="B956" s="29"/>
      <c r="C956" s="29" t="s">
        <v>755</v>
      </c>
      <c r="D956" s="532" t="s">
        <v>951</v>
      </c>
      <c r="E956" s="532"/>
      <c r="F956" s="532"/>
      <c r="G956" s="532"/>
      <c r="H956" s="532"/>
      <c r="I956" s="532"/>
      <c r="J956" s="532"/>
      <c r="K956" s="532"/>
      <c r="L956" s="532"/>
    </row>
    <row r="957" spans="2:12" s="24" customFormat="1" ht="17.100000000000001" customHeight="1">
      <c r="D957" s="532" t="s">
        <v>952</v>
      </c>
      <c r="E957" s="532"/>
      <c r="F957" s="532"/>
      <c r="G957" s="532"/>
      <c r="H957" s="532"/>
      <c r="I957" s="532"/>
      <c r="J957" s="532"/>
      <c r="K957" s="532"/>
      <c r="L957" s="532"/>
    </row>
    <row r="958" spans="2:12" s="24" customFormat="1" ht="17.100000000000001" customHeight="1">
      <c r="B958" s="29">
        <v>2</v>
      </c>
      <c r="C958" s="532" t="s">
        <v>953</v>
      </c>
      <c r="D958" s="532"/>
      <c r="E958" s="532"/>
      <c r="F958" s="532"/>
      <c r="G958" s="532"/>
      <c r="H958" s="532"/>
      <c r="I958" s="532"/>
      <c r="J958" s="532"/>
      <c r="K958" s="532"/>
      <c r="L958" s="532"/>
    </row>
    <row r="959" spans="2:12" s="24" customFormat="1" ht="17.100000000000001" customHeight="1">
      <c r="B959" s="29"/>
      <c r="C959" s="532" t="s">
        <v>954</v>
      </c>
      <c r="D959" s="532"/>
      <c r="E959" s="532"/>
      <c r="F959" s="532"/>
      <c r="G959" s="532"/>
      <c r="H959" s="532"/>
      <c r="I959" s="532"/>
      <c r="J959" s="532"/>
      <c r="K959" s="532"/>
      <c r="L959" s="532"/>
    </row>
    <row r="960" spans="2:12" s="24" customFormat="1" ht="17.100000000000001" customHeight="1">
      <c r="B960" s="29">
        <v>3</v>
      </c>
      <c r="C960" s="532" t="s">
        <v>955</v>
      </c>
      <c r="D960" s="532"/>
      <c r="E960" s="532"/>
      <c r="F960" s="532"/>
      <c r="G960" s="532"/>
      <c r="H960" s="532"/>
      <c r="I960" s="532"/>
      <c r="J960" s="532"/>
      <c r="K960" s="532"/>
      <c r="L960" s="532"/>
    </row>
    <row r="961" spans="2:12" s="24" customFormat="1" ht="17.100000000000001" customHeight="1">
      <c r="B961" s="29">
        <v>4</v>
      </c>
      <c r="C961" s="532" t="s">
        <v>956</v>
      </c>
      <c r="D961" s="532"/>
      <c r="E961" s="532"/>
      <c r="F961" s="532"/>
      <c r="G961" s="532"/>
      <c r="H961" s="532"/>
      <c r="I961" s="532"/>
      <c r="J961" s="532"/>
      <c r="K961" s="532"/>
      <c r="L961" s="532"/>
    </row>
    <row r="962" spans="2:12" s="24" customFormat="1" ht="17.100000000000001" customHeight="1">
      <c r="B962" s="29"/>
      <c r="C962" s="532"/>
      <c r="D962" s="532"/>
      <c r="E962" s="532"/>
      <c r="F962" s="532"/>
      <c r="G962" s="532"/>
      <c r="H962" s="532"/>
      <c r="I962" s="532"/>
      <c r="J962" s="532"/>
      <c r="K962" s="532"/>
      <c r="L962" s="532"/>
    </row>
    <row r="963" spans="2:12" s="24" customFormat="1" ht="17.100000000000001" customHeight="1">
      <c r="B963" s="627" t="s">
        <v>258</v>
      </c>
      <c r="C963" s="628"/>
      <c r="D963" s="129"/>
      <c r="E963" s="129"/>
      <c r="F963" s="129"/>
      <c r="G963" s="129"/>
      <c r="H963" s="129"/>
      <c r="I963" s="129"/>
      <c r="J963" s="129"/>
      <c r="K963" s="129"/>
      <c r="L963" s="130"/>
    </row>
    <row r="964" spans="2:12" s="24" customFormat="1" ht="17.100000000000001" customHeight="1">
      <c r="B964" s="134" t="s">
        <v>259</v>
      </c>
      <c r="C964" s="532" t="s">
        <v>957</v>
      </c>
      <c r="D964" s="532"/>
      <c r="E964" s="532"/>
      <c r="F964" s="532"/>
      <c r="G964" s="532"/>
      <c r="H964" s="532"/>
      <c r="I964" s="532"/>
      <c r="J964" s="532"/>
      <c r="K964" s="532"/>
      <c r="L964" s="619"/>
    </row>
    <row r="965" spans="2:12" s="24" customFormat="1" ht="17.100000000000001" customHeight="1">
      <c r="B965" s="135" t="s">
        <v>87</v>
      </c>
      <c r="C965" s="620" t="s">
        <v>958</v>
      </c>
      <c r="D965" s="620"/>
      <c r="E965" s="620"/>
      <c r="F965" s="620"/>
      <c r="G965" s="620"/>
      <c r="H965" s="620"/>
      <c r="I965" s="620"/>
      <c r="J965" s="620"/>
      <c r="K965" s="620"/>
      <c r="L965" s="621"/>
    </row>
    <row r="966" spans="2:12" s="24" customFormat="1" ht="17.100000000000001" customHeight="1"/>
    <row r="967" spans="2:12" s="24" customFormat="1" ht="17.100000000000001" customHeight="1">
      <c r="B967" s="29">
        <v>5</v>
      </c>
      <c r="C967" s="532" t="s">
        <v>959</v>
      </c>
      <c r="D967" s="532"/>
      <c r="E967" s="532"/>
      <c r="F967" s="532"/>
      <c r="G967" s="532"/>
      <c r="H967" s="532"/>
      <c r="I967" s="532"/>
      <c r="J967" s="532"/>
      <c r="K967" s="532"/>
      <c r="L967" s="532"/>
    </row>
    <row r="968" spans="2:12" s="24" customFormat="1" ht="17.100000000000001" customHeight="1">
      <c r="C968" s="532" t="s">
        <v>960</v>
      </c>
      <c r="D968" s="532"/>
      <c r="E968" s="532"/>
      <c r="F968" s="532"/>
      <c r="G968" s="532"/>
      <c r="H968" s="532"/>
      <c r="I968" s="532"/>
      <c r="J968" s="532"/>
      <c r="K968" s="532"/>
      <c r="L968" s="532"/>
    </row>
    <row r="969" spans="2:12" s="24" customFormat="1" ht="17.100000000000001" customHeight="1"/>
    <row r="970" spans="2:12" s="24" customFormat="1" ht="17.100000000000001" customHeight="1">
      <c r="B970" s="627" t="s">
        <v>258</v>
      </c>
      <c r="C970" s="628"/>
      <c r="D970" s="129"/>
      <c r="E970" s="129"/>
      <c r="F970" s="129"/>
      <c r="G970" s="129"/>
      <c r="H970" s="129"/>
      <c r="I970" s="129"/>
      <c r="J970" s="129"/>
      <c r="K970" s="129"/>
      <c r="L970" s="130"/>
    </row>
    <row r="971" spans="2:12" s="24" customFormat="1" ht="17.100000000000001" customHeight="1">
      <c r="B971" s="134" t="s">
        <v>259</v>
      </c>
      <c r="C971" s="532" t="s">
        <v>961</v>
      </c>
      <c r="D971" s="532"/>
      <c r="E971" s="532"/>
      <c r="F971" s="532"/>
      <c r="G971" s="532"/>
      <c r="H971" s="532"/>
      <c r="I971" s="532"/>
      <c r="J971" s="532"/>
      <c r="K971" s="532"/>
      <c r="L971" s="619"/>
    </row>
    <row r="972" spans="2:12" s="24" customFormat="1" ht="17.100000000000001" customHeight="1">
      <c r="B972" s="134" t="s">
        <v>87</v>
      </c>
      <c r="C972" s="532" t="s">
        <v>962</v>
      </c>
      <c r="D972" s="532"/>
      <c r="E972" s="532"/>
      <c r="F972" s="532"/>
      <c r="G972" s="532"/>
      <c r="H972" s="532"/>
      <c r="I972" s="532"/>
      <c r="J972" s="532"/>
      <c r="K972" s="532"/>
      <c r="L972" s="619"/>
    </row>
    <row r="973" spans="2:12" s="24" customFormat="1" ht="17.100000000000001" customHeight="1">
      <c r="B973" s="134" t="s">
        <v>88</v>
      </c>
      <c r="C973" s="532" t="s">
        <v>963</v>
      </c>
      <c r="D973" s="532"/>
      <c r="E973" s="532"/>
      <c r="F973" s="532"/>
      <c r="G973" s="532"/>
      <c r="H973" s="532"/>
      <c r="I973" s="532"/>
      <c r="J973" s="532"/>
      <c r="K973" s="532"/>
      <c r="L973" s="619"/>
    </row>
    <row r="974" spans="2:12" s="24" customFormat="1" ht="17.100000000000001" customHeight="1">
      <c r="B974" s="135"/>
      <c r="C974" s="620" t="s">
        <v>632</v>
      </c>
      <c r="D974" s="620"/>
      <c r="E974" s="620"/>
      <c r="F974" s="620"/>
      <c r="G974" s="620"/>
      <c r="H974" s="620"/>
      <c r="I974" s="620"/>
      <c r="J974" s="620"/>
      <c r="K974" s="620"/>
      <c r="L974" s="621"/>
    </row>
    <row r="975" spans="2:12" s="24" customFormat="1" ht="17.100000000000001" customHeight="1"/>
    <row r="976" spans="2:12" s="24" customFormat="1" ht="17.100000000000001" customHeight="1">
      <c r="B976" s="29">
        <v>6</v>
      </c>
      <c r="C976" s="532" t="s">
        <v>964</v>
      </c>
      <c r="D976" s="532"/>
      <c r="E976" s="532"/>
      <c r="F976" s="532"/>
      <c r="G976" s="532"/>
      <c r="H976" s="532"/>
      <c r="I976" s="532"/>
      <c r="J976" s="532"/>
      <c r="K976" s="532"/>
      <c r="L976" s="532"/>
    </row>
    <row r="977" spans="2:12" s="24" customFormat="1" ht="17.100000000000001" customHeight="1">
      <c r="B977" s="29">
        <v>7</v>
      </c>
      <c r="C977" s="532" t="s">
        <v>965</v>
      </c>
      <c r="D977" s="532"/>
      <c r="E977" s="532"/>
      <c r="F977" s="532"/>
      <c r="G977" s="532"/>
      <c r="H977" s="532"/>
      <c r="I977" s="532"/>
      <c r="J977" s="532"/>
      <c r="K977" s="532"/>
      <c r="L977" s="532"/>
    </row>
    <row r="978" spans="2:12" s="24" customFormat="1" ht="17.100000000000001" customHeight="1"/>
    <row r="979" spans="2:12" s="24" customFormat="1" ht="17.100000000000001" customHeight="1">
      <c r="B979" s="627" t="s">
        <v>258</v>
      </c>
      <c r="C979" s="628"/>
      <c r="D979" s="129"/>
      <c r="E979" s="129"/>
      <c r="F979" s="129"/>
      <c r="G979" s="129"/>
      <c r="H979" s="129"/>
      <c r="I979" s="129"/>
      <c r="J979" s="129"/>
      <c r="K979" s="129"/>
      <c r="L979" s="130"/>
    </row>
    <row r="980" spans="2:12" s="24" customFormat="1" ht="17.100000000000001" customHeight="1">
      <c r="B980" s="134" t="s">
        <v>259</v>
      </c>
      <c r="C980" s="532" t="s">
        <v>628</v>
      </c>
      <c r="D980" s="532"/>
      <c r="E980" s="532"/>
      <c r="F980" s="532"/>
      <c r="G980" s="532"/>
      <c r="H980" s="532"/>
      <c r="I980" s="532"/>
      <c r="J980" s="532"/>
      <c r="K980" s="532"/>
      <c r="L980" s="619"/>
    </row>
    <row r="981" spans="2:12" s="24" customFormat="1" ht="17.100000000000001" customHeight="1">
      <c r="B981" s="134" t="s">
        <v>87</v>
      </c>
      <c r="C981" s="532" t="s">
        <v>962</v>
      </c>
      <c r="D981" s="532"/>
      <c r="E981" s="532"/>
      <c r="F981" s="532"/>
      <c r="G981" s="532"/>
      <c r="H981" s="532"/>
      <c r="I981" s="532"/>
      <c r="J981" s="532"/>
      <c r="K981" s="532"/>
      <c r="L981" s="619"/>
    </row>
    <row r="982" spans="2:12" s="24" customFormat="1" ht="17.100000000000001" customHeight="1">
      <c r="B982" s="134" t="s">
        <v>88</v>
      </c>
      <c r="C982" s="532" t="s">
        <v>966</v>
      </c>
      <c r="D982" s="532"/>
      <c r="E982" s="532"/>
      <c r="F982" s="532"/>
      <c r="G982" s="532"/>
      <c r="H982" s="532"/>
      <c r="I982" s="532"/>
      <c r="J982" s="532"/>
      <c r="K982" s="532"/>
      <c r="L982" s="619"/>
    </row>
    <row r="983" spans="2:12" s="24" customFormat="1" ht="17.100000000000001" customHeight="1">
      <c r="B983" s="135"/>
      <c r="C983" s="620" t="s">
        <v>967</v>
      </c>
      <c r="D983" s="620"/>
      <c r="E983" s="620"/>
      <c r="F983" s="620"/>
      <c r="G983" s="620"/>
      <c r="H983" s="620"/>
      <c r="I983" s="620"/>
      <c r="J983" s="620"/>
      <c r="K983" s="620"/>
      <c r="L983" s="621"/>
    </row>
    <row r="984" spans="2:12" s="24" customFormat="1" ht="17.100000000000001" customHeight="1">
      <c r="C984" s="29" t="s">
        <v>752</v>
      </c>
      <c r="D984" s="532" t="s">
        <v>980</v>
      </c>
      <c r="E984" s="532"/>
      <c r="F984" s="532"/>
      <c r="G984" s="532"/>
      <c r="H984" s="532"/>
      <c r="I984" s="532"/>
      <c r="J984" s="532"/>
      <c r="K984" s="532"/>
      <c r="L984" s="532"/>
    </row>
    <row r="985" spans="2:12" s="24" customFormat="1" ht="17.100000000000001" customHeight="1">
      <c r="C985" s="29"/>
      <c r="D985" s="532" t="s">
        <v>968</v>
      </c>
      <c r="E985" s="532"/>
      <c r="F985" s="532"/>
      <c r="G985" s="532"/>
      <c r="H985" s="532"/>
      <c r="I985" s="532"/>
      <c r="J985" s="532"/>
      <c r="K985" s="532"/>
      <c r="L985" s="532"/>
    </row>
    <row r="986" spans="2:12" s="24" customFormat="1" ht="17.100000000000001" customHeight="1">
      <c r="C986" s="29" t="s">
        <v>755</v>
      </c>
      <c r="D986" s="532" t="s">
        <v>969</v>
      </c>
      <c r="E986" s="532"/>
      <c r="F986" s="532"/>
      <c r="G986" s="532"/>
      <c r="H986" s="532"/>
      <c r="I986" s="532"/>
      <c r="J986" s="532"/>
      <c r="K986" s="532"/>
      <c r="L986" s="532"/>
    </row>
    <row r="987" spans="2:12" s="24" customFormat="1" ht="17.100000000000001" customHeight="1">
      <c r="C987" s="29"/>
      <c r="D987" s="532" t="s">
        <v>970</v>
      </c>
      <c r="E987" s="532"/>
      <c r="F987" s="532"/>
      <c r="G987" s="532"/>
      <c r="H987" s="532"/>
      <c r="I987" s="532"/>
      <c r="J987" s="532"/>
      <c r="K987" s="532"/>
      <c r="L987" s="532"/>
    </row>
    <row r="988" spans="2:12" s="24" customFormat="1" ht="17.100000000000001" customHeight="1">
      <c r="B988" s="29">
        <v>8</v>
      </c>
      <c r="C988" s="532" t="s">
        <v>971</v>
      </c>
      <c r="D988" s="532"/>
      <c r="E988" s="532"/>
      <c r="F988" s="532"/>
      <c r="G988" s="532"/>
      <c r="H988" s="532"/>
      <c r="I988" s="532"/>
      <c r="J988" s="532"/>
      <c r="K988" s="532"/>
      <c r="L988" s="532"/>
    </row>
    <row r="989" spans="2:12" s="24" customFormat="1" ht="17.100000000000001" customHeight="1">
      <c r="C989" s="532" t="s">
        <v>972</v>
      </c>
      <c r="D989" s="532"/>
      <c r="E989" s="532"/>
      <c r="F989" s="532"/>
      <c r="G989" s="532"/>
      <c r="H989" s="532"/>
      <c r="I989" s="532"/>
      <c r="J989" s="532"/>
      <c r="K989" s="532"/>
      <c r="L989" s="532"/>
    </row>
    <row r="990" spans="2:12" s="24" customFormat="1" ht="17.100000000000001" customHeight="1">
      <c r="C990" s="88"/>
      <c r="D990" s="88"/>
      <c r="E990" s="88"/>
      <c r="F990" s="88"/>
      <c r="G990" s="88"/>
      <c r="H990" s="88"/>
      <c r="I990" s="88"/>
      <c r="J990" s="88"/>
      <c r="K990" s="88"/>
      <c r="L990" s="88"/>
    </row>
    <row r="991" spans="2:12" s="24" customFormat="1" ht="17.100000000000001" customHeight="1">
      <c r="B991" s="627" t="s">
        <v>258</v>
      </c>
      <c r="C991" s="628"/>
      <c r="D991" s="129"/>
      <c r="E991" s="129"/>
      <c r="F991" s="129"/>
      <c r="G991" s="129"/>
      <c r="H991" s="129"/>
      <c r="I991" s="129"/>
      <c r="J991" s="129"/>
      <c r="K991" s="129"/>
      <c r="L991" s="130"/>
    </row>
    <row r="992" spans="2:12" s="24" customFormat="1" ht="17.100000000000001" customHeight="1">
      <c r="B992" s="134" t="s">
        <v>259</v>
      </c>
      <c r="C992" s="532" t="s">
        <v>628</v>
      </c>
      <c r="D992" s="532"/>
      <c r="E992" s="532"/>
      <c r="F992" s="532"/>
      <c r="G992" s="532"/>
      <c r="H992" s="532"/>
      <c r="I992" s="532"/>
      <c r="J992" s="532"/>
      <c r="K992" s="532"/>
      <c r="L992" s="619"/>
    </row>
    <row r="993" spans="2:12" s="24" customFormat="1" ht="17.100000000000001" customHeight="1">
      <c r="B993" s="135" t="s">
        <v>87</v>
      </c>
      <c r="C993" s="620" t="s">
        <v>973</v>
      </c>
      <c r="D993" s="620"/>
      <c r="E993" s="620"/>
      <c r="F993" s="620"/>
      <c r="G993" s="620"/>
      <c r="H993" s="620"/>
      <c r="I993" s="620"/>
      <c r="J993" s="620"/>
      <c r="K993" s="620"/>
      <c r="L993" s="621"/>
    </row>
    <row r="994" spans="2:12" s="24" customFormat="1" ht="17.100000000000001" customHeight="1"/>
    <row r="995" spans="2:12" s="24" customFormat="1" ht="17.100000000000001" customHeight="1">
      <c r="B995" s="29">
        <v>9</v>
      </c>
      <c r="C995" s="532" t="s">
        <v>974</v>
      </c>
      <c r="D995" s="532"/>
      <c r="E995" s="532"/>
      <c r="F995" s="532"/>
      <c r="G995" s="532"/>
      <c r="H995" s="532"/>
      <c r="I995" s="532"/>
      <c r="J995" s="532"/>
      <c r="K995" s="532"/>
      <c r="L995" s="532"/>
    </row>
    <row r="996" spans="2:12" s="24" customFormat="1" ht="17.100000000000001" customHeight="1"/>
    <row r="997" spans="2:12" s="24" customFormat="1" ht="17.100000000000001" customHeight="1">
      <c r="B997" s="627" t="s">
        <v>258</v>
      </c>
      <c r="C997" s="628"/>
      <c r="D997" s="129"/>
      <c r="E997" s="129"/>
      <c r="F997" s="129"/>
      <c r="G997" s="129"/>
      <c r="H997" s="129"/>
      <c r="I997" s="129"/>
      <c r="J997" s="129"/>
      <c r="K997" s="129"/>
      <c r="L997" s="130"/>
    </row>
    <row r="998" spans="2:12" s="24" customFormat="1" ht="17.100000000000001" customHeight="1">
      <c r="B998" s="134" t="s">
        <v>975</v>
      </c>
      <c r="C998" s="532" t="s">
        <v>628</v>
      </c>
      <c r="D998" s="532"/>
      <c r="E998" s="532"/>
      <c r="F998" s="532"/>
      <c r="G998" s="532"/>
      <c r="H998" s="532"/>
      <c r="I998" s="532"/>
      <c r="J998" s="532"/>
      <c r="K998" s="532"/>
      <c r="L998" s="619"/>
    </row>
    <row r="999" spans="2:12" s="24" customFormat="1" ht="17.100000000000001" customHeight="1">
      <c r="B999" s="135" t="s">
        <v>87</v>
      </c>
      <c r="C999" s="620" t="s">
        <v>976</v>
      </c>
      <c r="D999" s="620"/>
      <c r="E999" s="620"/>
      <c r="F999" s="620"/>
      <c r="G999" s="620"/>
      <c r="H999" s="620"/>
      <c r="I999" s="620"/>
      <c r="J999" s="620"/>
      <c r="K999" s="620"/>
      <c r="L999" s="621"/>
    </row>
    <row r="1000" spans="2:12" s="24" customFormat="1" ht="17.100000000000001" customHeight="1"/>
    <row r="1001" spans="2:12" s="24" customFormat="1" ht="17.100000000000001" customHeight="1">
      <c r="B1001" s="29">
        <v>10</v>
      </c>
      <c r="C1001" s="532" t="s">
        <v>793</v>
      </c>
      <c r="D1001" s="532"/>
      <c r="E1001" s="532"/>
      <c r="F1001" s="532"/>
      <c r="G1001" s="532"/>
      <c r="H1001" s="532"/>
      <c r="I1001" s="532"/>
      <c r="J1001" s="532"/>
      <c r="K1001" s="532"/>
      <c r="L1001" s="532"/>
    </row>
    <row r="1002" spans="2:12" s="24" customFormat="1" ht="17.100000000000001" customHeight="1"/>
    <row r="1003" spans="2:12" s="24" customFormat="1" ht="17.100000000000001" customHeight="1">
      <c r="B1003" s="627" t="s">
        <v>258</v>
      </c>
      <c r="C1003" s="628"/>
      <c r="D1003" s="129"/>
      <c r="E1003" s="129"/>
      <c r="F1003" s="129"/>
      <c r="G1003" s="129"/>
      <c r="H1003" s="129"/>
      <c r="I1003" s="129"/>
      <c r="J1003" s="129"/>
      <c r="K1003" s="129"/>
      <c r="L1003" s="130"/>
    </row>
    <row r="1004" spans="2:12" s="24" customFormat="1" ht="17.100000000000001" customHeight="1">
      <c r="B1004" s="134" t="s">
        <v>259</v>
      </c>
      <c r="C1004" s="532" t="s">
        <v>628</v>
      </c>
      <c r="D1004" s="532"/>
      <c r="E1004" s="532"/>
      <c r="F1004" s="532"/>
      <c r="G1004" s="532"/>
      <c r="H1004" s="532"/>
      <c r="I1004" s="532"/>
      <c r="J1004" s="532"/>
      <c r="K1004" s="532"/>
      <c r="L1004" s="619"/>
    </row>
    <row r="1005" spans="2:12" s="24" customFormat="1" ht="17.100000000000001" customHeight="1">
      <c r="B1005" s="134" t="s">
        <v>87</v>
      </c>
      <c r="C1005" s="532" t="s">
        <v>977</v>
      </c>
      <c r="D1005" s="532"/>
      <c r="E1005" s="532"/>
      <c r="F1005" s="532"/>
      <c r="G1005" s="532"/>
      <c r="H1005" s="532"/>
      <c r="I1005" s="532"/>
      <c r="J1005" s="532"/>
      <c r="K1005" s="532"/>
      <c r="L1005" s="619"/>
    </row>
    <row r="1006" spans="2:12" s="24" customFormat="1" ht="17.100000000000001" customHeight="1">
      <c r="B1006" s="135" t="s">
        <v>88</v>
      </c>
      <c r="C1006" s="620" t="s">
        <v>978</v>
      </c>
      <c r="D1006" s="620"/>
      <c r="E1006" s="620"/>
      <c r="F1006" s="620"/>
      <c r="G1006" s="620"/>
      <c r="H1006" s="620"/>
      <c r="I1006" s="620"/>
      <c r="J1006" s="620"/>
      <c r="K1006" s="620"/>
      <c r="L1006" s="621"/>
    </row>
    <row r="1007" spans="2:12" s="24" customFormat="1" ht="17.100000000000001" customHeight="1"/>
    <row r="1008" spans="2:12" s="24" customFormat="1" ht="17.100000000000001" customHeight="1">
      <c r="B1008" s="29">
        <v>11</v>
      </c>
      <c r="C1008" s="532" t="s">
        <v>981</v>
      </c>
      <c r="D1008" s="532"/>
      <c r="E1008" s="532"/>
      <c r="F1008" s="532"/>
      <c r="G1008" s="532"/>
      <c r="H1008" s="532"/>
      <c r="I1008" s="532"/>
      <c r="J1008" s="532"/>
      <c r="K1008" s="532"/>
      <c r="L1008" s="532"/>
    </row>
    <row r="1009" spans="2:12" s="24" customFormat="1" ht="17.100000000000001" customHeight="1"/>
    <row r="1010" spans="2:12" s="24" customFormat="1" ht="17.100000000000001" customHeight="1">
      <c r="B1010" s="627" t="s">
        <v>258</v>
      </c>
      <c r="C1010" s="628"/>
      <c r="D1010" s="129"/>
      <c r="E1010" s="129"/>
      <c r="F1010" s="129"/>
      <c r="G1010" s="129"/>
      <c r="H1010" s="129"/>
      <c r="I1010" s="129"/>
      <c r="J1010" s="129"/>
      <c r="K1010" s="129"/>
      <c r="L1010" s="130"/>
    </row>
    <row r="1011" spans="2:12" s="24" customFormat="1" ht="17.100000000000001" customHeight="1">
      <c r="B1011" s="134" t="s">
        <v>259</v>
      </c>
      <c r="C1011" s="532" t="s">
        <v>628</v>
      </c>
      <c r="D1011" s="532"/>
      <c r="E1011" s="532"/>
      <c r="F1011" s="532"/>
      <c r="G1011" s="532"/>
      <c r="H1011" s="532"/>
      <c r="I1011" s="532"/>
      <c r="J1011" s="532"/>
      <c r="K1011" s="532"/>
      <c r="L1011" s="619"/>
    </row>
    <row r="1012" spans="2:12" s="24" customFormat="1" ht="17.100000000000001" customHeight="1">
      <c r="B1012" s="134" t="s">
        <v>87</v>
      </c>
      <c r="C1012" s="532" t="s">
        <v>962</v>
      </c>
      <c r="D1012" s="532"/>
      <c r="E1012" s="532"/>
      <c r="F1012" s="532"/>
      <c r="G1012" s="532"/>
      <c r="H1012" s="532"/>
      <c r="I1012" s="532"/>
      <c r="J1012" s="532"/>
      <c r="K1012" s="532"/>
      <c r="L1012" s="619"/>
    </row>
    <row r="1013" spans="2:12" s="24" customFormat="1" ht="17.100000000000001" customHeight="1">
      <c r="B1013" s="134" t="s">
        <v>88</v>
      </c>
      <c r="C1013" s="532" t="s">
        <v>982</v>
      </c>
      <c r="D1013" s="532"/>
      <c r="E1013" s="532"/>
      <c r="F1013" s="532"/>
      <c r="G1013" s="532"/>
      <c r="H1013" s="532"/>
      <c r="I1013" s="532"/>
      <c r="J1013" s="532"/>
      <c r="K1013" s="532"/>
      <c r="L1013" s="619"/>
    </row>
    <row r="1014" spans="2:12" s="24" customFormat="1" ht="17.100000000000001" customHeight="1">
      <c r="B1014" s="137"/>
      <c r="C1014" s="620" t="s">
        <v>983</v>
      </c>
      <c r="D1014" s="620"/>
      <c r="E1014" s="620"/>
      <c r="F1014" s="620"/>
      <c r="G1014" s="620"/>
      <c r="H1014" s="620"/>
      <c r="I1014" s="620"/>
      <c r="J1014" s="620"/>
      <c r="K1014" s="620"/>
      <c r="L1014" s="621"/>
    </row>
    <row r="1015" spans="2:12" s="24" customFormat="1" ht="17.100000000000001" customHeight="1"/>
    <row r="1016" spans="2:12" s="24" customFormat="1" ht="17.100000000000001" customHeight="1">
      <c r="B1016" s="29" t="s">
        <v>987</v>
      </c>
      <c r="C1016" s="532" t="s">
        <v>992</v>
      </c>
      <c r="D1016" s="532"/>
      <c r="E1016" s="532"/>
      <c r="F1016" s="532"/>
      <c r="G1016" s="532"/>
      <c r="H1016" s="532"/>
      <c r="I1016" s="532"/>
      <c r="J1016" s="532"/>
      <c r="K1016" s="532"/>
      <c r="L1016" s="532"/>
    </row>
    <row r="1017" spans="2:12" s="24" customFormat="1" ht="17.100000000000001" customHeight="1">
      <c r="B1017" s="29" t="s">
        <v>989</v>
      </c>
      <c r="C1017" s="532" t="s">
        <v>993</v>
      </c>
      <c r="D1017" s="532"/>
      <c r="E1017" s="532"/>
      <c r="F1017" s="532"/>
      <c r="G1017" s="532"/>
      <c r="H1017" s="532"/>
      <c r="I1017" s="532"/>
      <c r="J1017" s="532"/>
      <c r="K1017" s="532"/>
      <c r="L1017" s="532"/>
    </row>
    <row r="1018" spans="2:12" s="24" customFormat="1" ht="17.100000000000001" customHeight="1">
      <c r="B1018" s="29"/>
      <c r="C1018" s="533" t="s">
        <v>994</v>
      </c>
      <c r="D1018" s="533"/>
      <c r="E1018" s="533"/>
      <c r="F1018" s="533"/>
      <c r="G1018" s="533"/>
      <c r="H1018" s="533"/>
      <c r="I1018" s="533"/>
      <c r="J1018" s="533"/>
      <c r="K1018" s="533"/>
      <c r="L1018" s="533"/>
    </row>
    <row r="1019" spans="2:12" s="24" customFormat="1" ht="17.100000000000001" customHeight="1">
      <c r="B1019" s="29" t="s">
        <v>990</v>
      </c>
      <c r="C1019" s="532" t="s">
        <v>995</v>
      </c>
      <c r="D1019" s="532"/>
      <c r="E1019" s="532"/>
      <c r="F1019" s="532"/>
      <c r="G1019" s="532"/>
      <c r="H1019" s="532"/>
      <c r="I1019" s="532"/>
      <c r="J1019" s="532"/>
      <c r="K1019" s="532"/>
      <c r="L1019" s="532"/>
    </row>
    <row r="1020" spans="2:12" s="24" customFormat="1" ht="17.100000000000001" customHeight="1">
      <c r="B1020" s="29" t="s">
        <v>991</v>
      </c>
      <c r="C1020" s="532" t="s">
        <v>996</v>
      </c>
      <c r="D1020" s="532"/>
      <c r="E1020" s="532"/>
      <c r="F1020" s="532"/>
      <c r="G1020" s="532"/>
      <c r="H1020" s="532"/>
      <c r="I1020" s="532"/>
      <c r="J1020" s="532"/>
      <c r="K1020" s="532"/>
      <c r="L1020" s="532"/>
    </row>
    <row r="1021" spans="2:12" s="24" customFormat="1" ht="17.100000000000001" customHeight="1">
      <c r="B1021" s="29"/>
      <c r="C1021" s="88"/>
      <c r="D1021" s="88"/>
      <c r="E1021" s="88"/>
      <c r="F1021" s="88"/>
      <c r="G1021" s="88"/>
      <c r="H1021" s="88"/>
      <c r="I1021" s="88"/>
      <c r="J1021" s="88"/>
      <c r="K1021" s="88"/>
      <c r="L1021" s="88"/>
    </row>
    <row r="1022" spans="2:12" s="24" customFormat="1" ht="17.100000000000001" customHeight="1">
      <c r="C1022" s="29" t="s">
        <v>356</v>
      </c>
      <c r="D1022" s="532" t="s">
        <v>997</v>
      </c>
      <c r="E1022" s="532"/>
      <c r="F1022" s="532"/>
      <c r="G1022" s="532"/>
      <c r="H1022" s="532"/>
      <c r="I1022" s="532"/>
      <c r="J1022" s="532"/>
      <c r="K1022" s="532"/>
      <c r="L1022" s="532"/>
    </row>
    <row r="1023" spans="2:12" s="24" customFormat="1" ht="17.100000000000001" customHeight="1"/>
    <row r="1024" spans="2:12" s="24" customFormat="1" ht="17.100000000000001" customHeight="1">
      <c r="B1024" s="627" t="s">
        <v>998</v>
      </c>
      <c r="C1024" s="628"/>
      <c r="D1024" s="628"/>
      <c r="E1024" s="129"/>
      <c r="F1024" s="129"/>
      <c r="G1024" s="129"/>
      <c r="H1024" s="129"/>
      <c r="I1024" s="129"/>
      <c r="J1024" s="129"/>
      <c r="K1024" s="129"/>
      <c r="L1024" s="130"/>
    </row>
    <row r="1025" spans="2:12" s="24" customFormat="1" ht="17.100000000000001" customHeight="1">
      <c r="B1025" s="629" t="s">
        <v>1147</v>
      </c>
      <c r="C1025" s="533"/>
      <c r="D1025" s="533"/>
      <c r="E1025" s="533"/>
      <c r="F1025" s="533"/>
      <c r="G1025" s="533"/>
      <c r="H1025" s="533"/>
      <c r="I1025" s="533"/>
      <c r="J1025" s="533"/>
      <c r="K1025" s="533"/>
      <c r="L1025" s="622"/>
    </row>
    <row r="1026" spans="2:12" s="24" customFormat="1" ht="17.100000000000001" customHeight="1">
      <c r="B1026" s="134" t="s">
        <v>999</v>
      </c>
      <c r="C1026" s="532" t="s">
        <v>1000</v>
      </c>
      <c r="D1026" s="532"/>
      <c r="E1026" s="532"/>
      <c r="F1026" s="532"/>
      <c r="G1026" s="532"/>
      <c r="H1026" s="532"/>
      <c r="I1026" s="532"/>
      <c r="J1026" s="532"/>
      <c r="K1026" s="532"/>
      <c r="L1026" s="619"/>
    </row>
    <row r="1027" spans="2:12" s="24" customFormat="1" ht="17.100000000000001" customHeight="1">
      <c r="B1027" s="134"/>
      <c r="C1027" s="532" t="s">
        <v>1001</v>
      </c>
      <c r="D1027" s="532"/>
      <c r="E1027" s="532"/>
      <c r="F1027" s="532"/>
      <c r="G1027" s="532"/>
      <c r="H1027" s="532"/>
      <c r="I1027" s="532"/>
      <c r="J1027" s="532"/>
      <c r="K1027" s="532"/>
      <c r="L1027" s="619"/>
    </row>
    <row r="1028" spans="2:12" s="24" customFormat="1" ht="17.100000000000001" customHeight="1">
      <c r="B1028" s="134"/>
      <c r="C1028" s="90" t="s">
        <v>580</v>
      </c>
      <c r="D1028" s="532" t="s">
        <v>1003</v>
      </c>
      <c r="E1028" s="532"/>
      <c r="F1028" s="532"/>
      <c r="G1028" s="532"/>
      <c r="H1028" s="532"/>
      <c r="I1028" s="532"/>
      <c r="J1028" s="532"/>
      <c r="K1028" s="532"/>
      <c r="L1028" s="619"/>
    </row>
    <row r="1029" spans="2:12" s="24" customFormat="1" ht="17.100000000000001" customHeight="1">
      <c r="B1029" s="134"/>
      <c r="C1029" s="90" t="s">
        <v>581</v>
      </c>
      <c r="D1029" s="532" t="s">
        <v>1004</v>
      </c>
      <c r="E1029" s="532"/>
      <c r="F1029" s="532"/>
      <c r="G1029" s="532"/>
      <c r="H1029" s="532"/>
      <c r="I1029" s="532"/>
      <c r="J1029" s="532"/>
      <c r="K1029" s="532"/>
      <c r="L1029" s="619"/>
    </row>
    <row r="1030" spans="2:12" s="24" customFormat="1" ht="17.100000000000001" customHeight="1">
      <c r="B1030" s="134"/>
      <c r="C1030" s="90" t="s">
        <v>582</v>
      </c>
      <c r="D1030" s="532" t="s">
        <v>1005</v>
      </c>
      <c r="E1030" s="532"/>
      <c r="F1030" s="532"/>
      <c r="G1030" s="532"/>
      <c r="H1030" s="532"/>
      <c r="I1030" s="532"/>
      <c r="J1030" s="532"/>
      <c r="K1030" s="532"/>
      <c r="L1030" s="619"/>
    </row>
    <row r="1031" spans="2:12" s="24" customFormat="1" ht="17.100000000000001" customHeight="1">
      <c r="B1031" s="134"/>
      <c r="C1031" s="90" t="s">
        <v>1002</v>
      </c>
      <c r="D1031" s="532" t="s">
        <v>1006</v>
      </c>
      <c r="E1031" s="532"/>
      <c r="F1031" s="532"/>
      <c r="G1031" s="532"/>
      <c r="H1031" s="532"/>
      <c r="I1031" s="532"/>
      <c r="J1031" s="532"/>
      <c r="K1031" s="532"/>
      <c r="L1031" s="619"/>
    </row>
    <row r="1032" spans="2:12" s="24" customFormat="1" ht="17.100000000000001" customHeight="1">
      <c r="B1032" s="134" t="s">
        <v>586</v>
      </c>
      <c r="C1032" s="532" t="s">
        <v>1007</v>
      </c>
      <c r="D1032" s="532"/>
      <c r="E1032" s="532"/>
      <c r="F1032" s="532"/>
      <c r="G1032" s="532"/>
      <c r="H1032" s="532"/>
      <c r="I1032" s="532"/>
      <c r="J1032" s="532"/>
      <c r="K1032" s="532"/>
      <c r="L1032" s="619"/>
    </row>
    <row r="1033" spans="2:12" s="24" customFormat="1" ht="17.100000000000001" customHeight="1">
      <c r="B1033" s="134"/>
      <c r="C1033" s="29" t="s">
        <v>1008</v>
      </c>
      <c r="D1033" s="532" t="s">
        <v>1009</v>
      </c>
      <c r="E1033" s="532"/>
      <c r="F1033" s="532"/>
      <c r="G1033" s="532"/>
      <c r="H1033" s="532"/>
      <c r="I1033" s="532"/>
      <c r="J1033" s="532"/>
      <c r="K1033" s="532"/>
      <c r="L1033" s="619"/>
    </row>
    <row r="1034" spans="2:12" s="24" customFormat="1" ht="17.100000000000001" customHeight="1">
      <c r="B1034" s="134"/>
      <c r="C1034" s="29"/>
      <c r="D1034" s="533" t="s">
        <v>1010</v>
      </c>
      <c r="E1034" s="533"/>
      <c r="F1034" s="533"/>
      <c r="G1034" s="533"/>
      <c r="H1034" s="533"/>
      <c r="I1034" s="533"/>
      <c r="J1034" s="533"/>
      <c r="K1034" s="533"/>
      <c r="L1034" s="622"/>
    </row>
    <row r="1035" spans="2:12" s="24" customFormat="1" ht="17.100000000000001" customHeight="1">
      <c r="B1035" s="134"/>
      <c r="C1035" s="29" t="s">
        <v>659</v>
      </c>
      <c r="D1035" s="532" t="s">
        <v>1011</v>
      </c>
      <c r="E1035" s="532"/>
      <c r="F1035" s="532"/>
      <c r="G1035" s="532"/>
      <c r="H1035" s="532"/>
      <c r="I1035" s="532"/>
      <c r="J1035" s="532"/>
      <c r="K1035" s="532"/>
      <c r="L1035" s="619"/>
    </row>
    <row r="1036" spans="2:12" s="24" customFormat="1" ht="17.100000000000001" customHeight="1">
      <c r="B1036" s="134"/>
      <c r="C1036" s="29"/>
      <c r="D1036" s="533" t="s">
        <v>1012</v>
      </c>
      <c r="E1036" s="533"/>
      <c r="F1036" s="533"/>
      <c r="G1036" s="533"/>
      <c r="H1036" s="533"/>
      <c r="I1036" s="533"/>
      <c r="J1036" s="533"/>
      <c r="K1036" s="533"/>
      <c r="L1036" s="622"/>
    </row>
    <row r="1037" spans="2:12" s="24" customFormat="1" ht="17.100000000000001" customHeight="1">
      <c r="B1037" s="135"/>
      <c r="C1037" s="151"/>
      <c r="D1037" s="623" t="s">
        <v>1013</v>
      </c>
      <c r="E1037" s="623"/>
      <c r="F1037" s="623"/>
      <c r="G1037" s="623"/>
      <c r="H1037" s="623"/>
      <c r="I1037" s="623"/>
      <c r="J1037" s="623"/>
      <c r="K1037" s="623"/>
      <c r="L1037" s="624"/>
    </row>
    <row r="1038" spans="2:12" s="24" customFormat="1" ht="17.100000000000001" customHeight="1">
      <c r="B1038" s="158"/>
      <c r="C1038" s="146" t="s">
        <v>661</v>
      </c>
      <c r="D1038" s="625" t="s">
        <v>1014</v>
      </c>
      <c r="E1038" s="625"/>
      <c r="F1038" s="625"/>
      <c r="G1038" s="625"/>
      <c r="H1038" s="625"/>
      <c r="I1038" s="625"/>
      <c r="J1038" s="625"/>
      <c r="K1038" s="625"/>
      <c r="L1038" s="626"/>
    </row>
    <row r="1039" spans="2:12" s="24" customFormat="1" ht="17.100000000000001" customHeight="1">
      <c r="B1039" s="134"/>
      <c r="C1039" s="29"/>
      <c r="D1039" s="533" t="s">
        <v>1015</v>
      </c>
      <c r="E1039" s="533"/>
      <c r="F1039" s="533"/>
      <c r="G1039" s="533"/>
      <c r="H1039" s="533"/>
      <c r="I1039" s="533"/>
      <c r="J1039" s="533"/>
      <c r="K1039" s="533"/>
      <c r="L1039" s="622"/>
    </row>
    <row r="1040" spans="2:12" s="24" customFormat="1" ht="17.100000000000001" customHeight="1">
      <c r="B1040" s="134"/>
      <c r="C1040" s="29" t="s">
        <v>664</v>
      </c>
      <c r="D1040" s="532" t="s">
        <v>1016</v>
      </c>
      <c r="E1040" s="532"/>
      <c r="F1040" s="532"/>
      <c r="G1040" s="532"/>
      <c r="H1040" s="532"/>
      <c r="I1040" s="532"/>
      <c r="J1040" s="532"/>
      <c r="K1040" s="532"/>
      <c r="L1040" s="619"/>
    </row>
    <row r="1041" spans="1:12" s="24" customFormat="1" ht="17.100000000000001" customHeight="1">
      <c r="B1041" s="134"/>
      <c r="D1041" s="533" t="s">
        <v>1017</v>
      </c>
      <c r="E1041" s="533"/>
      <c r="F1041" s="533"/>
      <c r="G1041" s="533"/>
      <c r="H1041" s="533"/>
      <c r="I1041" s="533"/>
      <c r="J1041" s="533"/>
      <c r="K1041" s="533"/>
      <c r="L1041" s="622"/>
    </row>
    <row r="1042" spans="1:12" s="24" customFormat="1" ht="17.100000000000001" customHeight="1">
      <c r="B1042" s="134" t="s">
        <v>1018</v>
      </c>
      <c r="C1042" s="532" t="s">
        <v>1019</v>
      </c>
      <c r="D1042" s="532"/>
      <c r="E1042" s="532"/>
      <c r="F1042" s="532"/>
      <c r="G1042" s="532"/>
      <c r="H1042" s="532"/>
      <c r="I1042" s="532"/>
      <c r="J1042" s="532"/>
      <c r="K1042" s="532"/>
      <c r="L1042" s="619"/>
    </row>
    <row r="1043" spans="1:12" s="24" customFormat="1" ht="17.100000000000001" customHeight="1">
      <c r="B1043" s="134"/>
      <c r="C1043" s="29" t="s">
        <v>1020</v>
      </c>
      <c r="D1043" s="532" t="s">
        <v>1021</v>
      </c>
      <c r="E1043" s="532"/>
      <c r="F1043" s="532"/>
      <c r="G1043" s="532"/>
      <c r="H1043" s="532"/>
      <c r="I1043" s="532"/>
      <c r="J1043" s="532"/>
      <c r="K1043" s="532"/>
      <c r="L1043" s="619"/>
    </row>
    <row r="1044" spans="1:12" s="24" customFormat="1" ht="17.100000000000001" customHeight="1">
      <c r="B1044" s="134"/>
      <c r="C1044" s="29"/>
      <c r="D1044" s="532" t="s">
        <v>1022</v>
      </c>
      <c r="E1044" s="532"/>
      <c r="F1044" s="532"/>
      <c r="G1044" s="532"/>
      <c r="H1044" s="532"/>
      <c r="I1044" s="532"/>
      <c r="J1044" s="532"/>
      <c r="K1044" s="532"/>
      <c r="L1044" s="619"/>
    </row>
    <row r="1045" spans="1:12" s="24" customFormat="1" ht="17.100000000000001" customHeight="1">
      <c r="B1045" s="134"/>
      <c r="C1045" s="29"/>
      <c r="D1045" s="532" t="s">
        <v>1023</v>
      </c>
      <c r="E1045" s="532"/>
      <c r="F1045" s="532"/>
      <c r="G1045" s="532"/>
      <c r="H1045" s="532"/>
      <c r="I1045" s="532"/>
      <c r="J1045" s="532"/>
      <c r="K1045" s="532"/>
      <c r="L1045" s="619"/>
    </row>
    <row r="1046" spans="1:12" s="24" customFormat="1" ht="17.100000000000001" customHeight="1">
      <c r="B1046" s="134"/>
      <c r="C1046" s="29" t="s">
        <v>659</v>
      </c>
      <c r="D1046" s="532" t="s">
        <v>1024</v>
      </c>
      <c r="E1046" s="532"/>
      <c r="F1046" s="532"/>
      <c r="G1046" s="532"/>
      <c r="H1046" s="532"/>
      <c r="I1046" s="532"/>
      <c r="J1046" s="532"/>
      <c r="K1046" s="532"/>
      <c r="L1046" s="619"/>
    </row>
    <row r="1047" spans="1:12" s="24" customFormat="1" ht="17.100000000000001" customHeight="1">
      <c r="B1047" s="134"/>
      <c r="C1047" s="29"/>
      <c r="D1047" s="532" t="s">
        <v>1219</v>
      </c>
      <c r="E1047" s="532"/>
      <c r="F1047" s="532"/>
      <c r="G1047" s="532"/>
      <c r="H1047" s="532"/>
      <c r="I1047" s="532"/>
      <c r="J1047" s="532"/>
      <c r="K1047" s="532"/>
      <c r="L1047" s="619"/>
    </row>
    <row r="1048" spans="1:12" s="24" customFormat="1" ht="17.100000000000001" customHeight="1">
      <c r="B1048" s="134"/>
      <c r="C1048" s="29" t="s">
        <v>447</v>
      </c>
      <c r="D1048" s="532" t="s">
        <v>1025</v>
      </c>
      <c r="E1048" s="532"/>
      <c r="F1048" s="532"/>
      <c r="G1048" s="532"/>
      <c r="H1048" s="532"/>
      <c r="I1048" s="532"/>
      <c r="J1048" s="532"/>
      <c r="K1048" s="532"/>
      <c r="L1048" s="619"/>
    </row>
    <row r="1049" spans="1:12" s="24" customFormat="1" ht="17.100000000000001" customHeight="1">
      <c r="B1049" s="134"/>
      <c r="C1049" s="29"/>
      <c r="D1049" s="532" t="s">
        <v>1026</v>
      </c>
      <c r="E1049" s="532"/>
      <c r="F1049" s="532"/>
      <c r="G1049" s="532"/>
      <c r="H1049" s="532"/>
      <c r="I1049" s="532"/>
      <c r="J1049" s="532"/>
      <c r="K1049" s="532"/>
      <c r="L1049" s="619"/>
    </row>
    <row r="1050" spans="1:12" s="24" customFormat="1" ht="17.100000000000001" customHeight="1">
      <c r="B1050" s="134"/>
      <c r="C1050" s="29" t="s">
        <v>450</v>
      </c>
      <c r="D1050" s="532" t="s">
        <v>1027</v>
      </c>
      <c r="E1050" s="532"/>
      <c r="F1050" s="532"/>
      <c r="G1050" s="532"/>
      <c r="H1050" s="532"/>
      <c r="I1050" s="532"/>
      <c r="J1050" s="532"/>
      <c r="K1050" s="532"/>
      <c r="L1050" s="619"/>
    </row>
    <row r="1051" spans="1:12" s="24" customFormat="1" ht="17.100000000000001" customHeight="1">
      <c r="B1051" s="134"/>
      <c r="D1051" s="532" t="s">
        <v>1028</v>
      </c>
      <c r="E1051" s="532"/>
      <c r="F1051" s="532"/>
      <c r="G1051" s="532"/>
      <c r="H1051" s="532"/>
      <c r="I1051" s="532"/>
      <c r="J1051" s="532"/>
      <c r="K1051" s="532"/>
      <c r="L1051" s="619"/>
    </row>
    <row r="1052" spans="1:12" s="24" customFormat="1" ht="17.100000000000001" customHeight="1">
      <c r="B1052" s="134"/>
      <c r="C1052" s="29" t="s">
        <v>1029</v>
      </c>
      <c r="D1052" s="532" t="s">
        <v>1030</v>
      </c>
      <c r="E1052" s="532"/>
      <c r="F1052" s="532"/>
      <c r="G1052" s="532"/>
      <c r="H1052" s="532"/>
      <c r="I1052" s="532"/>
      <c r="J1052" s="532"/>
      <c r="K1052" s="532"/>
      <c r="L1052" s="619"/>
    </row>
    <row r="1053" spans="1:12" s="24" customFormat="1" ht="17.100000000000001" customHeight="1">
      <c r="B1053" s="136"/>
      <c r="D1053" s="532" t="s">
        <v>1031</v>
      </c>
      <c r="E1053" s="532"/>
      <c r="F1053" s="532"/>
      <c r="G1053" s="532"/>
      <c r="H1053" s="532"/>
      <c r="I1053" s="532"/>
      <c r="J1053" s="532"/>
      <c r="K1053" s="532"/>
      <c r="L1053" s="619"/>
    </row>
    <row r="1054" spans="1:12" s="24" customFormat="1" ht="17.100000000000001" customHeight="1">
      <c r="B1054" s="135" t="s">
        <v>593</v>
      </c>
      <c r="C1054" s="620" t="s">
        <v>1032</v>
      </c>
      <c r="D1054" s="620"/>
      <c r="E1054" s="620"/>
      <c r="F1054" s="620"/>
      <c r="G1054" s="620"/>
      <c r="H1054" s="620"/>
      <c r="I1054" s="620"/>
      <c r="J1054" s="620"/>
      <c r="K1054" s="620"/>
      <c r="L1054" s="621"/>
    </row>
    <row r="1055" spans="1:12" s="24" customFormat="1" ht="17.100000000000001" customHeight="1"/>
    <row r="1056" spans="1:12" s="24" customFormat="1" ht="17.100000000000001" customHeight="1">
      <c r="A1056" s="617" t="s">
        <v>1498</v>
      </c>
      <c r="B1056" s="617"/>
      <c r="C1056" s="617"/>
      <c r="D1056" s="617"/>
      <c r="E1056" s="617"/>
      <c r="F1056" s="617"/>
      <c r="G1056" s="617"/>
      <c r="H1056" s="617"/>
      <c r="I1056" s="617"/>
      <c r="J1056" s="617"/>
      <c r="K1056" s="617"/>
      <c r="L1056" s="617"/>
    </row>
    <row r="1057" spans="1:12" s="24" customFormat="1" ht="17.100000000000001" customHeight="1">
      <c r="B1057" s="617" t="s">
        <v>1033</v>
      </c>
      <c r="C1057" s="617"/>
      <c r="D1057" s="617"/>
      <c r="E1057" s="617"/>
      <c r="F1057" s="617"/>
      <c r="G1057" s="617"/>
      <c r="H1057" s="617"/>
      <c r="I1057" s="617"/>
      <c r="J1057" s="617"/>
      <c r="K1057" s="617"/>
      <c r="L1057" s="617"/>
    </row>
    <row r="1058" spans="1:12" s="24" customFormat="1" ht="17.100000000000001" customHeight="1">
      <c r="C1058" s="532" t="s">
        <v>1034</v>
      </c>
      <c r="D1058" s="532"/>
      <c r="E1058" s="532"/>
      <c r="F1058" s="532"/>
      <c r="G1058" s="532"/>
      <c r="H1058" s="532"/>
      <c r="I1058" s="532"/>
      <c r="J1058" s="532"/>
      <c r="K1058" s="532"/>
      <c r="L1058" s="532"/>
    </row>
    <row r="1059" spans="1:12" s="24" customFormat="1" ht="17.100000000000001" customHeight="1">
      <c r="C1059" s="532" t="s">
        <v>1037</v>
      </c>
      <c r="D1059" s="532"/>
      <c r="E1059" s="532"/>
      <c r="F1059" s="532"/>
      <c r="G1059" s="532"/>
      <c r="H1059" s="532"/>
      <c r="I1059" s="532"/>
      <c r="J1059" s="532"/>
      <c r="K1059" s="532"/>
      <c r="L1059" s="532"/>
    </row>
    <row r="1060" spans="1:12" s="24" customFormat="1" ht="17.100000000000001" customHeight="1"/>
    <row r="1061" spans="1:12" s="24" customFormat="1" ht="17.100000000000001" customHeight="1">
      <c r="B1061" s="617" t="s">
        <v>1035</v>
      </c>
      <c r="C1061" s="617"/>
      <c r="D1061" s="617"/>
      <c r="E1061" s="617"/>
      <c r="F1061" s="617"/>
      <c r="G1061" s="617"/>
      <c r="H1061" s="617"/>
      <c r="I1061" s="617"/>
      <c r="J1061" s="617"/>
      <c r="K1061" s="617"/>
      <c r="L1061" s="617"/>
    </row>
    <row r="1062" spans="1:12" s="24" customFormat="1" ht="17.100000000000001" customHeight="1">
      <c r="C1062" s="532" t="s">
        <v>1036</v>
      </c>
      <c r="D1062" s="532"/>
      <c r="E1062" s="532"/>
      <c r="F1062" s="532"/>
      <c r="G1062" s="532"/>
      <c r="H1062" s="532"/>
      <c r="I1062" s="532"/>
      <c r="J1062" s="532"/>
      <c r="K1062" s="532"/>
      <c r="L1062" s="532"/>
    </row>
    <row r="1063" spans="1:12" s="24" customFormat="1" ht="17.100000000000001" customHeight="1">
      <c r="C1063" s="532" t="s">
        <v>1038</v>
      </c>
      <c r="D1063" s="532"/>
      <c r="E1063" s="532"/>
      <c r="F1063" s="532"/>
      <c r="G1063" s="532"/>
      <c r="H1063" s="532"/>
      <c r="I1063" s="532"/>
      <c r="J1063" s="532"/>
      <c r="K1063" s="532"/>
      <c r="L1063" s="532"/>
    </row>
    <row r="1064" spans="1:12" s="24" customFormat="1" ht="17.100000000000001" customHeight="1"/>
    <row r="1065" spans="1:12" s="24" customFormat="1" ht="17.100000000000001" customHeight="1">
      <c r="B1065" s="617" t="s">
        <v>1039</v>
      </c>
      <c r="C1065" s="617"/>
      <c r="D1065" s="617"/>
      <c r="E1065" s="617"/>
      <c r="F1065" s="617"/>
      <c r="G1065" s="617"/>
      <c r="H1065" s="617"/>
      <c r="I1065" s="617"/>
      <c r="J1065" s="617"/>
      <c r="K1065" s="617"/>
      <c r="L1065" s="617"/>
    </row>
    <row r="1066" spans="1:12" s="24" customFormat="1" ht="17.100000000000001" customHeight="1">
      <c r="B1066" s="90" t="s">
        <v>1040</v>
      </c>
      <c r="C1066" s="532" t="s">
        <v>1043</v>
      </c>
      <c r="D1066" s="532"/>
      <c r="E1066" s="532"/>
      <c r="F1066" s="532"/>
      <c r="G1066" s="532"/>
      <c r="H1066" s="532"/>
      <c r="I1066" s="532"/>
      <c r="J1066" s="532"/>
      <c r="K1066" s="532"/>
      <c r="L1066" s="532"/>
    </row>
    <row r="1067" spans="1:12" s="24" customFormat="1" ht="17.100000000000001" customHeight="1">
      <c r="B1067" s="90" t="s">
        <v>635</v>
      </c>
      <c r="C1067" s="532" t="s">
        <v>1044</v>
      </c>
      <c r="D1067" s="532"/>
      <c r="E1067" s="532"/>
      <c r="F1067" s="532"/>
      <c r="G1067" s="532"/>
      <c r="H1067" s="532"/>
      <c r="I1067" s="532"/>
      <c r="J1067" s="532"/>
      <c r="K1067" s="532"/>
      <c r="L1067" s="532"/>
    </row>
    <row r="1068" spans="1:12" s="24" customFormat="1" ht="17.100000000000001" customHeight="1">
      <c r="B1068" s="90" t="s">
        <v>984</v>
      </c>
      <c r="C1068" s="532" t="s">
        <v>1045</v>
      </c>
      <c r="D1068" s="532"/>
      <c r="E1068" s="532"/>
      <c r="F1068" s="532"/>
      <c r="G1068" s="532"/>
      <c r="H1068" s="532"/>
      <c r="I1068" s="532"/>
      <c r="J1068" s="532"/>
      <c r="K1068" s="532"/>
      <c r="L1068" s="532"/>
    </row>
    <row r="1069" spans="1:12" s="24" customFormat="1" ht="17.100000000000001" customHeight="1">
      <c r="B1069" s="90" t="s">
        <v>1041</v>
      </c>
      <c r="C1069" s="532" t="s">
        <v>1046</v>
      </c>
      <c r="D1069" s="532"/>
      <c r="E1069" s="532"/>
      <c r="F1069" s="532"/>
      <c r="G1069" s="532"/>
      <c r="H1069" s="532"/>
      <c r="I1069" s="532"/>
      <c r="J1069" s="532"/>
      <c r="K1069" s="532"/>
      <c r="L1069" s="532"/>
    </row>
    <row r="1070" spans="1:12" s="24" customFormat="1" ht="17.100000000000001" customHeight="1">
      <c r="B1070" s="90" t="s">
        <v>1042</v>
      </c>
      <c r="C1070" s="532" t="s">
        <v>1047</v>
      </c>
      <c r="D1070" s="532"/>
      <c r="E1070" s="532"/>
      <c r="F1070" s="532"/>
      <c r="G1070" s="532"/>
      <c r="H1070" s="532"/>
      <c r="I1070" s="532"/>
      <c r="J1070" s="532"/>
      <c r="K1070" s="532"/>
      <c r="L1070" s="532"/>
    </row>
    <row r="1071" spans="1:12" s="24" customFormat="1" ht="17.100000000000001" customHeight="1"/>
    <row r="1072" spans="1:12" s="24" customFormat="1" ht="17.100000000000001" customHeight="1">
      <c r="A1072" s="617" t="s">
        <v>1499</v>
      </c>
      <c r="B1072" s="617"/>
      <c r="C1072" s="617"/>
      <c r="D1072" s="617"/>
      <c r="E1072" s="617"/>
      <c r="F1072" s="617"/>
      <c r="G1072" s="617"/>
      <c r="H1072" s="617"/>
      <c r="I1072" s="617"/>
      <c r="J1072" s="617"/>
      <c r="K1072" s="617"/>
      <c r="L1072" s="617"/>
    </row>
    <row r="1073" spans="2:23" s="24" customFormat="1" ht="17.100000000000001" customHeight="1">
      <c r="B1073" s="617" t="s">
        <v>1048</v>
      </c>
      <c r="C1073" s="617"/>
      <c r="D1073" s="617"/>
      <c r="E1073" s="617"/>
      <c r="F1073" s="617"/>
      <c r="G1073" s="617"/>
      <c r="H1073" s="617"/>
      <c r="I1073" s="617"/>
      <c r="J1073" s="617"/>
      <c r="K1073" s="617"/>
      <c r="L1073" s="617"/>
    </row>
    <row r="1074" spans="2:23" s="24" customFormat="1" ht="17.100000000000001" customHeight="1">
      <c r="C1074" s="532" t="s">
        <v>1049</v>
      </c>
      <c r="D1074" s="532"/>
      <c r="E1074" s="532"/>
      <c r="F1074" s="532"/>
      <c r="G1074" s="532"/>
      <c r="H1074" s="532"/>
      <c r="I1074" s="532"/>
      <c r="J1074" s="532"/>
      <c r="K1074" s="532"/>
      <c r="L1074" s="532"/>
    </row>
    <row r="1075" spans="2:23" s="24" customFormat="1" ht="17.100000000000001" customHeight="1">
      <c r="C1075" s="532" t="s">
        <v>1050</v>
      </c>
      <c r="D1075" s="532"/>
      <c r="E1075" s="532"/>
      <c r="F1075" s="532"/>
      <c r="G1075" s="532"/>
      <c r="H1075" s="532"/>
      <c r="I1075" s="532"/>
      <c r="J1075" s="532"/>
      <c r="K1075" s="532"/>
      <c r="L1075" s="532"/>
    </row>
    <row r="1076" spans="2:23" s="24" customFormat="1" ht="17.100000000000001" customHeight="1">
      <c r="C1076" s="532" t="s">
        <v>1051</v>
      </c>
      <c r="D1076" s="532"/>
      <c r="E1076" s="532"/>
      <c r="F1076" s="532"/>
      <c r="G1076" s="532"/>
      <c r="H1076" s="532"/>
      <c r="I1076" s="532"/>
      <c r="J1076" s="532"/>
      <c r="K1076" s="532"/>
      <c r="L1076" s="532"/>
    </row>
    <row r="1077" spans="2:23" s="24" customFormat="1" ht="17.100000000000001" customHeight="1">
      <c r="C1077" s="532" t="s">
        <v>1052</v>
      </c>
      <c r="D1077" s="532"/>
      <c r="E1077" s="532"/>
      <c r="F1077" s="532"/>
      <c r="G1077" s="532"/>
      <c r="H1077" s="532"/>
      <c r="I1077" s="532"/>
      <c r="J1077" s="532"/>
      <c r="K1077" s="532"/>
      <c r="L1077" s="532"/>
    </row>
    <row r="1078" spans="2:23" s="24" customFormat="1" ht="17.100000000000001" customHeight="1">
      <c r="C1078" s="88"/>
      <c r="D1078" s="88"/>
      <c r="E1078" s="88"/>
      <c r="F1078" s="88"/>
      <c r="G1078" s="88"/>
      <c r="H1078" s="88"/>
      <c r="I1078" s="88"/>
      <c r="J1078" s="88"/>
      <c r="K1078" s="88"/>
      <c r="L1078" s="88"/>
    </row>
    <row r="1079" spans="2:23" s="24" customFormat="1" ht="17.100000000000001" customHeight="1">
      <c r="B1079" s="152" t="s">
        <v>1053</v>
      </c>
      <c r="C1079" s="617" t="s">
        <v>1054</v>
      </c>
      <c r="D1079" s="617"/>
      <c r="E1079" s="617"/>
      <c r="F1079" s="617"/>
      <c r="G1079" s="617"/>
      <c r="H1079" s="617"/>
      <c r="I1079" s="617"/>
      <c r="J1079" s="617"/>
      <c r="K1079" s="617"/>
      <c r="L1079" s="617"/>
      <c r="M1079" s="617"/>
      <c r="N1079" s="617"/>
      <c r="O1079" s="617"/>
      <c r="P1079" s="617"/>
      <c r="Q1079" s="617"/>
      <c r="R1079" s="617"/>
      <c r="S1079" s="617"/>
      <c r="T1079" s="617"/>
      <c r="U1079" s="617"/>
      <c r="V1079" s="617"/>
      <c r="W1079" s="617"/>
    </row>
    <row r="1080" spans="2:23" s="24" customFormat="1" ht="17.100000000000001" customHeight="1">
      <c r="C1080" s="532" t="s">
        <v>1055</v>
      </c>
      <c r="D1080" s="532"/>
      <c r="E1080" s="532"/>
      <c r="F1080" s="532"/>
      <c r="G1080" s="532"/>
      <c r="H1080" s="532"/>
      <c r="I1080" s="532"/>
      <c r="J1080" s="532"/>
      <c r="K1080" s="532"/>
      <c r="L1080" s="532"/>
    </row>
    <row r="1081" spans="2:23" s="24" customFormat="1" ht="17.100000000000001" customHeight="1">
      <c r="C1081" s="90" t="s">
        <v>259</v>
      </c>
      <c r="D1081" s="532" t="s">
        <v>1056</v>
      </c>
      <c r="E1081" s="532"/>
      <c r="F1081" s="532"/>
      <c r="G1081" s="532"/>
      <c r="H1081" s="532"/>
      <c r="I1081" s="532"/>
      <c r="J1081" s="532"/>
      <c r="K1081" s="532"/>
      <c r="L1081" s="532"/>
    </row>
    <row r="1082" spans="2:23" s="24" customFormat="1" ht="17.100000000000001" customHeight="1">
      <c r="C1082" s="90" t="s">
        <v>87</v>
      </c>
      <c r="D1082" s="532" t="s">
        <v>1057</v>
      </c>
      <c r="E1082" s="532"/>
      <c r="F1082" s="532"/>
      <c r="G1082" s="532"/>
      <c r="H1082" s="532"/>
      <c r="I1082" s="532"/>
      <c r="J1082" s="532"/>
      <c r="K1082" s="532"/>
      <c r="L1082" s="532"/>
    </row>
    <row r="1083" spans="2:23" s="24" customFormat="1" ht="17.100000000000001" customHeight="1">
      <c r="C1083" s="90" t="s">
        <v>88</v>
      </c>
      <c r="D1083" s="532" t="s">
        <v>1058</v>
      </c>
      <c r="E1083" s="532"/>
      <c r="F1083" s="532"/>
      <c r="G1083" s="532"/>
      <c r="H1083" s="532"/>
      <c r="I1083" s="532"/>
      <c r="J1083" s="532"/>
      <c r="K1083" s="532"/>
      <c r="L1083" s="532"/>
    </row>
    <row r="1084" spans="2:23" s="24" customFormat="1" ht="17.100000000000001" customHeight="1">
      <c r="C1084" s="90" t="s">
        <v>90</v>
      </c>
      <c r="D1084" s="532" t="s">
        <v>1059</v>
      </c>
      <c r="E1084" s="532"/>
      <c r="F1084" s="532"/>
      <c r="G1084" s="532"/>
      <c r="H1084" s="532"/>
      <c r="I1084" s="532"/>
      <c r="J1084" s="532"/>
      <c r="K1084" s="532"/>
      <c r="L1084" s="532"/>
    </row>
    <row r="1085" spans="2:23" s="24" customFormat="1" ht="17.100000000000001" customHeight="1">
      <c r="C1085" s="90" t="s">
        <v>91</v>
      </c>
      <c r="D1085" s="532" t="s">
        <v>1060</v>
      </c>
      <c r="E1085" s="532"/>
      <c r="F1085" s="532"/>
      <c r="G1085" s="532"/>
      <c r="H1085" s="532"/>
      <c r="I1085" s="532"/>
      <c r="J1085" s="532"/>
      <c r="K1085" s="532"/>
      <c r="L1085" s="532"/>
    </row>
    <row r="1086" spans="2:23" s="24" customFormat="1" ht="17.100000000000001" customHeight="1">
      <c r="C1086" s="90"/>
      <c r="D1086" s="88"/>
      <c r="E1086" s="88"/>
      <c r="F1086" s="88"/>
      <c r="G1086" s="88"/>
      <c r="H1086" s="88"/>
      <c r="I1086" s="88"/>
      <c r="J1086" s="88"/>
      <c r="K1086" s="88"/>
      <c r="L1086" s="88"/>
    </row>
    <row r="1087" spans="2:23" s="24" customFormat="1" ht="17.100000000000001" customHeight="1">
      <c r="C1087" s="90"/>
      <c r="D1087" s="88"/>
      <c r="E1087" s="88"/>
      <c r="F1087" s="88"/>
      <c r="G1087" s="88"/>
      <c r="H1087" s="88"/>
      <c r="I1087" s="88"/>
      <c r="J1087" s="88"/>
      <c r="K1087" s="88"/>
      <c r="L1087" s="88"/>
    </row>
    <row r="1088" spans="2:23" s="24" customFormat="1" ht="17.100000000000001" customHeight="1">
      <c r="B1088" s="617" t="s">
        <v>1061</v>
      </c>
      <c r="C1088" s="617"/>
      <c r="D1088" s="617"/>
      <c r="E1088" s="617"/>
      <c r="F1088" s="617"/>
      <c r="G1088" s="617"/>
      <c r="H1088" s="617"/>
      <c r="I1088" s="617"/>
      <c r="J1088" s="617"/>
      <c r="K1088" s="617"/>
      <c r="L1088" s="617"/>
    </row>
    <row r="1089" spans="2:12" s="24" customFormat="1" ht="17.100000000000001" customHeight="1">
      <c r="B1089" s="29">
        <v>1</v>
      </c>
      <c r="C1089" s="618" t="s">
        <v>1062</v>
      </c>
      <c r="D1089" s="618"/>
      <c r="E1089" s="618"/>
      <c r="F1089" s="618"/>
      <c r="G1089" s="618"/>
      <c r="H1089" s="618"/>
      <c r="I1089" s="618"/>
      <c r="J1089" s="618"/>
      <c r="K1089" s="618"/>
      <c r="L1089" s="618"/>
    </row>
    <row r="1090" spans="2:12" s="24" customFormat="1" ht="17.100000000000001" customHeight="1">
      <c r="B1090" s="90" t="s">
        <v>635</v>
      </c>
      <c r="C1090" s="618" t="s">
        <v>1063</v>
      </c>
      <c r="D1090" s="618"/>
      <c r="E1090" s="618"/>
      <c r="F1090" s="618"/>
      <c r="G1090" s="618"/>
      <c r="H1090" s="618"/>
      <c r="I1090" s="618"/>
      <c r="J1090" s="618"/>
      <c r="K1090" s="618"/>
      <c r="L1090" s="618"/>
    </row>
    <row r="1091" spans="2:12" s="24" customFormat="1" ht="17.100000000000001" customHeight="1">
      <c r="B1091" s="90" t="s">
        <v>713</v>
      </c>
      <c r="C1091" s="618" t="s">
        <v>1064</v>
      </c>
      <c r="D1091" s="618"/>
      <c r="E1091" s="618"/>
      <c r="F1091" s="618"/>
      <c r="G1091" s="618"/>
      <c r="H1091" s="618"/>
      <c r="I1091" s="618"/>
      <c r="J1091" s="618"/>
      <c r="K1091" s="618"/>
      <c r="L1091" s="618"/>
    </row>
    <row r="1092" spans="2:12" s="24" customFormat="1" ht="17.100000000000001" customHeight="1">
      <c r="B1092" s="90"/>
      <c r="C1092" s="618" t="s">
        <v>1065</v>
      </c>
      <c r="D1092" s="618"/>
      <c r="E1092" s="618"/>
      <c r="F1092" s="618"/>
      <c r="G1092" s="618"/>
      <c r="H1092" s="618"/>
      <c r="I1092" s="618"/>
      <c r="J1092" s="618"/>
      <c r="K1092" s="618"/>
      <c r="L1092" s="618"/>
    </row>
    <row r="1093" spans="2:12" s="24" customFormat="1" ht="17.100000000000001" customHeight="1">
      <c r="B1093" s="90" t="s">
        <v>702</v>
      </c>
      <c r="C1093" s="618" t="s">
        <v>1066</v>
      </c>
      <c r="D1093" s="618"/>
      <c r="E1093" s="618"/>
      <c r="F1093" s="618"/>
      <c r="G1093" s="618"/>
      <c r="H1093" s="618"/>
      <c r="I1093" s="618"/>
      <c r="J1093" s="618"/>
      <c r="K1093" s="618"/>
      <c r="L1093" s="618"/>
    </row>
    <row r="1094" spans="2:12" s="24" customFormat="1" ht="17.100000000000001" customHeight="1">
      <c r="B1094" s="90"/>
      <c r="C1094" s="90" t="s">
        <v>259</v>
      </c>
      <c r="D1094" s="618" t="s">
        <v>1067</v>
      </c>
      <c r="E1094" s="618"/>
      <c r="F1094" s="618"/>
      <c r="G1094" s="618"/>
      <c r="H1094" s="618"/>
      <c r="I1094" s="618"/>
      <c r="J1094" s="618"/>
      <c r="K1094" s="618"/>
      <c r="L1094" s="618"/>
    </row>
    <row r="1095" spans="2:12" s="24" customFormat="1" ht="17.100000000000001" customHeight="1">
      <c r="B1095" s="90"/>
      <c r="C1095" s="90" t="s">
        <v>87</v>
      </c>
      <c r="D1095" s="618" t="s">
        <v>1068</v>
      </c>
      <c r="E1095" s="618"/>
      <c r="F1095" s="618"/>
      <c r="G1095" s="618"/>
      <c r="H1095" s="618"/>
      <c r="I1095" s="618"/>
      <c r="J1095" s="618"/>
      <c r="K1095" s="618"/>
      <c r="L1095" s="618"/>
    </row>
    <row r="1096" spans="2:12" s="24" customFormat="1" ht="17.100000000000001" customHeight="1">
      <c r="B1096" s="90" t="s">
        <v>717</v>
      </c>
      <c r="C1096" s="618" t="s">
        <v>1069</v>
      </c>
      <c r="D1096" s="618"/>
      <c r="E1096" s="618"/>
      <c r="F1096" s="618"/>
      <c r="G1096" s="618"/>
      <c r="H1096" s="618"/>
      <c r="I1096" s="618"/>
      <c r="J1096" s="618"/>
      <c r="K1096" s="618"/>
      <c r="L1096" s="618"/>
    </row>
    <row r="1097" spans="2:12" s="24" customFormat="1" ht="17.100000000000001" customHeight="1">
      <c r="B1097" s="90"/>
      <c r="C1097" s="618" t="s">
        <v>1070</v>
      </c>
      <c r="D1097" s="618"/>
      <c r="E1097" s="618"/>
      <c r="F1097" s="618"/>
      <c r="G1097" s="618"/>
      <c r="H1097" s="618"/>
      <c r="I1097" s="618"/>
      <c r="J1097" s="618"/>
      <c r="K1097" s="618"/>
      <c r="L1097" s="618"/>
    </row>
    <row r="1098" spans="2:12" s="24" customFormat="1" ht="17.100000000000001" customHeight="1">
      <c r="B1098" s="617" t="s">
        <v>1071</v>
      </c>
      <c r="C1098" s="617"/>
      <c r="D1098" s="617"/>
      <c r="E1098" s="617"/>
      <c r="F1098" s="617"/>
      <c r="G1098" s="617"/>
      <c r="H1098" s="617"/>
      <c r="I1098" s="617"/>
      <c r="J1098" s="617"/>
      <c r="K1098" s="617"/>
      <c r="L1098" s="617"/>
    </row>
    <row r="1099" spans="2:12" s="24" customFormat="1" ht="17.100000000000001" customHeight="1">
      <c r="B1099" s="90" t="s">
        <v>1072</v>
      </c>
      <c r="C1099" s="532" t="s">
        <v>1073</v>
      </c>
      <c r="D1099" s="532"/>
      <c r="E1099" s="532"/>
      <c r="F1099" s="532"/>
      <c r="G1099" s="532"/>
      <c r="H1099" s="532"/>
      <c r="I1099" s="532"/>
      <c r="J1099" s="532"/>
      <c r="K1099" s="532"/>
      <c r="L1099" s="532"/>
    </row>
    <row r="1100" spans="2:12" s="24" customFormat="1" ht="17.100000000000001" customHeight="1">
      <c r="B1100" s="90" t="s">
        <v>635</v>
      </c>
      <c r="C1100" s="532" t="s">
        <v>1074</v>
      </c>
      <c r="D1100" s="532"/>
      <c r="E1100" s="532"/>
      <c r="F1100" s="532"/>
      <c r="G1100" s="532"/>
      <c r="H1100" s="532"/>
      <c r="I1100" s="532"/>
      <c r="J1100" s="532"/>
      <c r="K1100" s="532"/>
      <c r="L1100" s="532"/>
    </row>
    <row r="1101" spans="2:12" s="24" customFormat="1" ht="17.100000000000001" customHeight="1">
      <c r="B1101" s="617" t="s">
        <v>1075</v>
      </c>
      <c r="C1101" s="617"/>
      <c r="D1101" s="617"/>
      <c r="E1101" s="617"/>
      <c r="F1101" s="617"/>
      <c r="G1101" s="617"/>
      <c r="H1101" s="617"/>
      <c r="I1101" s="617"/>
      <c r="J1101" s="617"/>
      <c r="K1101" s="617"/>
      <c r="L1101" s="617"/>
    </row>
    <row r="1102" spans="2:12" s="24" customFormat="1" ht="17.100000000000001" customHeight="1">
      <c r="C1102" s="532" t="s">
        <v>1076</v>
      </c>
      <c r="D1102" s="532"/>
      <c r="E1102" s="532"/>
      <c r="F1102" s="532"/>
      <c r="G1102" s="532"/>
      <c r="H1102" s="532"/>
      <c r="I1102" s="532"/>
      <c r="J1102" s="532"/>
      <c r="K1102" s="532"/>
      <c r="L1102" s="532"/>
    </row>
    <row r="1103" spans="2:12" s="24" customFormat="1" ht="17.100000000000001" customHeight="1">
      <c r="C1103" s="532" t="s">
        <v>1077</v>
      </c>
      <c r="D1103" s="532"/>
      <c r="E1103" s="532"/>
      <c r="F1103" s="532"/>
      <c r="G1103" s="532"/>
      <c r="H1103" s="532"/>
      <c r="I1103" s="532"/>
      <c r="J1103" s="532"/>
      <c r="K1103" s="532"/>
      <c r="L1103" s="532"/>
    </row>
    <row r="1104" spans="2:12" s="24" customFormat="1" ht="17.100000000000001" customHeight="1">
      <c r="B1104" s="29" t="s">
        <v>356</v>
      </c>
      <c r="C1104" s="532" t="s">
        <v>1090</v>
      </c>
      <c r="D1104" s="532"/>
      <c r="E1104" s="532"/>
      <c r="F1104" s="532"/>
      <c r="G1104" s="532"/>
      <c r="H1104" s="532"/>
      <c r="I1104" s="532"/>
      <c r="J1104" s="532"/>
      <c r="K1104" s="532"/>
      <c r="L1104" s="532"/>
    </row>
    <row r="1105" spans="1:12" s="24" customFormat="1" ht="17.100000000000001" customHeight="1">
      <c r="B1105" s="617" t="s">
        <v>1078</v>
      </c>
      <c r="C1105" s="617"/>
      <c r="D1105" s="617"/>
      <c r="E1105" s="617"/>
      <c r="F1105" s="617"/>
      <c r="G1105" s="617"/>
      <c r="H1105" s="617"/>
      <c r="I1105" s="617"/>
      <c r="J1105" s="617"/>
      <c r="K1105" s="617"/>
      <c r="L1105" s="617"/>
    </row>
    <row r="1106" spans="1:12" s="24" customFormat="1" ht="17.100000000000001" customHeight="1">
      <c r="C1106" s="532" t="s">
        <v>1079</v>
      </c>
      <c r="D1106" s="532"/>
      <c r="E1106" s="532"/>
      <c r="F1106" s="532"/>
      <c r="G1106" s="532"/>
      <c r="H1106" s="532"/>
      <c r="I1106" s="532"/>
      <c r="J1106" s="532"/>
      <c r="K1106" s="532"/>
      <c r="L1106" s="532"/>
    </row>
    <row r="1107" spans="1:12" s="24" customFormat="1" ht="17.100000000000001" customHeight="1">
      <c r="C1107" s="532" t="s">
        <v>1080</v>
      </c>
      <c r="D1107" s="532"/>
      <c r="E1107" s="532"/>
      <c r="F1107" s="532"/>
      <c r="G1107" s="532"/>
      <c r="H1107" s="532"/>
      <c r="I1107" s="532"/>
      <c r="J1107" s="532"/>
      <c r="K1107" s="532"/>
      <c r="L1107" s="532"/>
    </row>
    <row r="1108" spans="1:12" s="24" customFormat="1" ht="17.100000000000001" customHeight="1">
      <c r="B1108" s="152" t="s">
        <v>490</v>
      </c>
      <c r="C1108" s="532" t="s">
        <v>1081</v>
      </c>
      <c r="D1108" s="532"/>
      <c r="E1108" s="532"/>
      <c r="F1108" s="532"/>
      <c r="G1108" s="532"/>
      <c r="H1108" s="532"/>
      <c r="I1108" s="532"/>
      <c r="J1108" s="532"/>
      <c r="K1108" s="532"/>
      <c r="L1108" s="532"/>
    </row>
    <row r="1109" spans="1:12" s="24" customFormat="1" ht="17.100000000000001" customHeight="1">
      <c r="B1109" s="152" t="s">
        <v>490</v>
      </c>
      <c r="C1109" s="532" t="s">
        <v>1082</v>
      </c>
      <c r="D1109" s="532"/>
      <c r="E1109" s="532"/>
      <c r="F1109" s="532"/>
      <c r="G1109" s="532"/>
      <c r="H1109" s="532"/>
      <c r="I1109" s="532"/>
      <c r="J1109" s="532"/>
      <c r="K1109" s="532"/>
      <c r="L1109" s="532"/>
    </row>
    <row r="1110" spans="1:12" s="24" customFormat="1" ht="17.100000000000001" customHeight="1">
      <c r="B1110" s="156"/>
      <c r="C1110" s="532" t="s">
        <v>1083</v>
      </c>
      <c r="D1110" s="532"/>
      <c r="E1110" s="532"/>
      <c r="F1110" s="532"/>
      <c r="G1110" s="532"/>
      <c r="H1110" s="532"/>
      <c r="I1110" s="532"/>
      <c r="J1110" s="532"/>
      <c r="K1110" s="532"/>
      <c r="L1110" s="532"/>
    </row>
    <row r="1111" spans="1:12" s="24" customFormat="1" ht="17.100000000000001" customHeight="1">
      <c r="B1111" s="156"/>
      <c r="C1111" s="532" t="s">
        <v>1084</v>
      </c>
      <c r="D1111" s="532"/>
      <c r="E1111" s="532"/>
      <c r="F1111" s="532"/>
      <c r="G1111" s="532"/>
      <c r="H1111" s="532"/>
      <c r="I1111" s="532"/>
      <c r="J1111" s="532"/>
      <c r="K1111" s="532"/>
      <c r="L1111" s="532"/>
    </row>
    <row r="1112" spans="1:12" s="24" customFormat="1" ht="17.100000000000001" customHeight="1">
      <c r="B1112" s="156"/>
      <c r="C1112" s="532" t="s">
        <v>1085</v>
      </c>
      <c r="D1112" s="532"/>
      <c r="E1112" s="532"/>
      <c r="F1112" s="532"/>
      <c r="G1112" s="532"/>
      <c r="H1112" s="532"/>
      <c r="I1112" s="532"/>
      <c r="J1112" s="532"/>
      <c r="K1112" s="532"/>
      <c r="L1112" s="532"/>
    </row>
    <row r="1113" spans="1:12" s="24" customFormat="1" ht="17.100000000000001" customHeight="1">
      <c r="B1113" s="152" t="s">
        <v>490</v>
      </c>
      <c r="C1113" s="532" t="s">
        <v>1086</v>
      </c>
      <c r="D1113" s="532"/>
      <c r="E1113" s="532"/>
      <c r="F1113" s="532"/>
      <c r="G1113" s="532"/>
      <c r="H1113" s="532"/>
      <c r="I1113" s="532"/>
      <c r="J1113" s="532"/>
      <c r="K1113" s="532"/>
      <c r="L1113" s="532"/>
    </row>
    <row r="1114" spans="1:12" s="24" customFormat="1" ht="17.100000000000001" customHeight="1">
      <c r="B1114" s="156"/>
      <c r="C1114" s="532" t="s">
        <v>1087</v>
      </c>
      <c r="D1114" s="532"/>
      <c r="E1114" s="532"/>
      <c r="F1114" s="532"/>
      <c r="G1114" s="532"/>
      <c r="H1114" s="532"/>
      <c r="I1114" s="532"/>
      <c r="J1114" s="532"/>
      <c r="K1114" s="532"/>
      <c r="L1114" s="532"/>
    </row>
    <row r="1115" spans="1:12" s="24" customFormat="1" ht="17.100000000000001" customHeight="1">
      <c r="B1115" s="156"/>
      <c r="C1115" s="88"/>
      <c r="D1115" s="88"/>
      <c r="E1115" s="88"/>
      <c r="F1115" s="88"/>
      <c r="G1115" s="88"/>
      <c r="H1115" s="88"/>
      <c r="I1115" s="88"/>
      <c r="J1115" s="88"/>
      <c r="K1115" s="88"/>
      <c r="L1115" s="88"/>
    </row>
    <row r="1116" spans="1:12" s="24" customFormat="1" ht="17.100000000000001" customHeight="1">
      <c r="B1116" s="156" t="s">
        <v>356</v>
      </c>
      <c r="C1116" s="532" t="s">
        <v>1088</v>
      </c>
      <c r="D1116" s="532"/>
      <c r="E1116" s="532"/>
      <c r="F1116" s="532"/>
      <c r="G1116" s="532"/>
      <c r="H1116" s="532"/>
      <c r="I1116" s="532"/>
      <c r="J1116" s="532"/>
      <c r="K1116" s="532"/>
      <c r="L1116" s="532"/>
    </row>
    <row r="1117" spans="1:12" s="24" customFormat="1" ht="17.100000000000001" customHeight="1">
      <c r="B1117" s="156"/>
      <c r="C1117" s="532" t="s">
        <v>1089</v>
      </c>
      <c r="D1117" s="532"/>
      <c r="E1117" s="532"/>
      <c r="F1117" s="532"/>
      <c r="G1117" s="532"/>
      <c r="H1117" s="532"/>
      <c r="I1117" s="532"/>
      <c r="J1117" s="532"/>
      <c r="K1117" s="532"/>
      <c r="L1117" s="532"/>
    </row>
    <row r="1118" spans="1:12" s="24" customFormat="1" ht="17.100000000000001" customHeight="1"/>
    <row r="1119" spans="1:12" s="24" customFormat="1" ht="17.100000000000001" customHeight="1">
      <c r="A1119" s="617" t="s">
        <v>1500</v>
      </c>
      <c r="B1119" s="617"/>
      <c r="C1119" s="617"/>
      <c r="D1119" s="617"/>
      <c r="E1119" s="617"/>
      <c r="F1119" s="617"/>
      <c r="G1119" s="617"/>
      <c r="H1119" s="617"/>
      <c r="I1119" s="617"/>
      <c r="J1119" s="617"/>
      <c r="K1119" s="617"/>
      <c r="L1119" s="617"/>
    </row>
    <row r="1120" spans="1:12" s="24" customFormat="1" ht="17.100000000000001" customHeight="1">
      <c r="B1120" s="617" t="s">
        <v>1091</v>
      </c>
      <c r="C1120" s="617"/>
      <c r="D1120" s="617"/>
      <c r="E1120" s="617"/>
      <c r="F1120" s="617"/>
      <c r="G1120" s="617"/>
      <c r="H1120" s="617"/>
      <c r="I1120" s="617"/>
      <c r="J1120" s="617"/>
      <c r="K1120" s="617"/>
      <c r="L1120" s="617"/>
    </row>
    <row r="1121" spans="2:12" s="24" customFormat="1" ht="17.100000000000001" customHeight="1">
      <c r="B1121" s="90" t="s">
        <v>596</v>
      </c>
      <c r="C1121" s="532" t="s">
        <v>1094</v>
      </c>
      <c r="D1121" s="532"/>
      <c r="E1121" s="532"/>
      <c r="F1121" s="532"/>
      <c r="G1121" s="532"/>
      <c r="H1121" s="532"/>
      <c r="I1121" s="532"/>
      <c r="J1121" s="532"/>
      <c r="K1121" s="532"/>
      <c r="L1121" s="532"/>
    </row>
    <row r="1122" spans="2:12" s="24" customFormat="1" ht="17.100000000000001" customHeight="1">
      <c r="B1122" s="90" t="s">
        <v>635</v>
      </c>
      <c r="C1122" s="532" t="s">
        <v>1095</v>
      </c>
      <c r="D1122" s="532"/>
      <c r="E1122" s="532"/>
      <c r="F1122" s="532"/>
      <c r="G1122" s="532"/>
      <c r="H1122" s="532"/>
      <c r="I1122" s="532"/>
      <c r="J1122" s="532"/>
      <c r="K1122" s="532"/>
      <c r="L1122" s="532"/>
    </row>
    <row r="1123" spans="2:12" s="24" customFormat="1" ht="17.100000000000001" customHeight="1">
      <c r="B1123" s="90" t="s">
        <v>984</v>
      </c>
      <c r="C1123" s="532" t="s">
        <v>1096</v>
      </c>
      <c r="D1123" s="532"/>
      <c r="E1123" s="532"/>
      <c r="F1123" s="532"/>
      <c r="G1123" s="532"/>
      <c r="H1123" s="532"/>
      <c r="I1123" s="532"/>
      <c r="J1123" s="532"/>
      <c r="K1123" s="532"/>
      <c r="L1123" s="532"/>
    </row>
    <row r="1124" spans="2:12" s="24" customFormat="1" ht="17.100000000000001" customHeight="1">
      <c r="B1124" s="90" t="s">
        <v>1041</v>
      </c>
      <c r="C1124" s="532" t="s">
        <v>1097</v>
      </c>
      <c r="D1124" s="532"/>
      <c r="E1124" s="532"/>
      <c r="F1124" s="532"/>
      <c r="G1124" s="532"/>
      <c r="H1124" s="532"/>
      <c r="I1124" s="532"/>
      <c r="J1124" s="532"/>
      <c r="K1124" s="532"/>
      <c r="L1124" s="532"/>
    </row>
    <row r="1125" spans="2:12" s="24" customFormat="1" ht="17.100000000000001" customHeight="1">
      <c r="B1125" s="90" t="s">
        <v>1042</v>
      </c>
      <c r="C1125" s="532" t="s">
        <v>1098</v>
      </c>
      <c r="D1125" s="532"/>
      <c r="E1125" s="532"/>
      <c r="F1125" s="532"/>
      <c r="G1125" s="532"/>
      <c r="H1125" s="532"/>
      <c r="I1125" s="532"/>
      <c r="J1125" s="532"/>
      <c r="K1125" s="532"/>
      <c r="L1125" s="532"/>
    </row>
    <row r="1126" spans="2:12" s="24" customFormat="1" ht="17.100000000000001" customHeight="1">
      <c r="B1126" s="90" t="s">
        <v>719</v>
      </c>
      <c r="C1126" s="532" t="s">
        <v>1099</v>
      </c>
      <c r="D1126" s="532"/>
      <c r="E1126" s="532"/>
      <c r="F1126" s="532"/>
      <c r="G1126" s="532"/>
      <c r="H1126" s="532"/>
      <c r="I1126" s="532"/>
      <c r="J1126" s="532"/>
      <c r="K1126" s="532"/>
      <c r="L1126" s="532"/>
    </row>
    <row r="1127" spans="2:12" s="24" customFormat="1" ht="17.100000000000001" customHeight="1">
      <c r="B1127" s="90" t="s">
        <v>720</v>
      </c>
      <c r="C1127" s="532" t="s">
        <v>1100</v>
      </c>
      <c r="D1127" s="532"/>
      <c r="E1127" s="532"/>
      <c r="F1127" s="532"/>
      <c r="G1127" s="532"/>
      <c r="H1127" s="532"/>
      <c r="I1127" s="532"/>
      <c r="J1127" s="532"/>
      <c r="K1127" s="532"/>
      <c r="L1127" s="532"/>
    </row>
    <row r="1128" spans="2:12" s="24" customFormat="1" ht="17.100000000000001" customHeight="1">
      <c r="B1128" s="90" t="s">
        <v>721</v>
      </c>
      <c r="C1128" s="532" t="s">
        <v>1101</v>
      </c>
      <c r="D1128" s="532"/>
      <c r="E1128" s="532"/>
      <c r="F1128" s="532"/>
      <c r="G1128" s="532"/>
      <c r="H1128" s="532"/>
      <c r="I1128" s="532"/>
      <c r="J1128" s="532"/>
      <c r="K1128" s="532"/>
      <c r="L1128" s="532"/>
    </row>
    <row r="1129" spans="2:12" s="24" customFormat="1" ht="17.100000000000001" customHeight="1">
      <c r="B1129" s="90" t="s">
        <v>1092</v>
      </c>
      <c r="C1129" s="532" t="s">
        <v>1102</v>
      </c>
      <c r="D1129" s="532"/>
      <c r="E1129" s="532"/>
      <c r="F1129" s="532"/>
      <c r="G1129" s="532"/>
      <c r="H1129" s="532"/>
      <c r="I1129" s="532"/>
      <c r="J1129" s="532"/>
      <c r="K1129" s="532"/>
      <c r="L1129" s="532"/>
    </row>
    <row r="1130" spans="2:12" s="24" customFormat="1" ht="17.100000000000001" customHeight="1">
      <c r="B1130" s="90" t="s">
        <v>1093</v>
      </c>
      <c r="C1130" s="532" t="s">
        <v>1103</v>
      </c>
      <c r="D1130" s="532"/>
      <c r="E1130" s="532"/>
      <c r="F1130" s="532"/>
      <c r="G1130" s="532"/>
      <c r="H1130" s="532"/>
      <c r="I1130" s="532"/>
      <c r="J1130" s="532"/>
      <c r="K1130" s="532"/>
      <c r="L1130" s="532"/>
    </row>
    <row r="1131" spans="2:12" s="24" customFormat="1" ht="17.100000000000001" customHeight="1">
      <c r="B1131" s="90" t="s">
        <v>985</v>
      </c>
      <c r="C1131" s="532" t="s">
        <v>1104</v>
      </c>
      <c r="D1131" s="532"/>
      <c r="E1131" s="532"/>
      <c r="F1131" s="532"/>
      <c r="G1131" s="532"/>
      <c r="H1131" s="532"/>
      <c r="I1131" s="532"/>
      <c r="J1131" s="532"/>
      <c r="K1131" s="532"/>
      <c r="L1131" s="532"/>
    </row>
    <row r="1132" spans="2:12" s="24" customFormat="1" ht="17.100000000000001" customHeight="1">
      <c r="B1132" s="90" t="s">
        <v>986</v>
      </c>
      <c r="C1132" s="532" t="s">
        <v>1105</v>
      </c>
      <c r="D1132" s="532"/>
      <c r="E1132" s="532"/>
      <c r="F1132" s="532"/>
      <c r="G1132" s="532"/>
      <c r="H1132" s="532"/>
      <c r="I1132" s="532"/>
      <c r="J1132" s="532"/>
      <c r="K1132" s="532"/>
      <c r="L1132" s="532"/>
    </row>
    <row r="1133" spans="2:12" s="24" customFormat="1" ht="17.100000000000001" customHeight="1">
      <c r="B1133" s="90" t="s">
        <v>988</v>
      </c>
      <c r="C1133" s="532" t="s">
        <v>1106</v>
      </c>
      <c r="D1133" s="532"/>
      <c r="E1133" s="532"/>
      <c r="F1133" s="532"/>
      <c r="G1133" s="532"/>
      <c r="H1133" s="532"/>
      <c r="I1133" s="532"/>
      <c r="J1133" s="532"/>
      <c r="K1133" s="532"/>
      <c r="L1133" s="532"/>
    </row>
    <row r="1134" spans="2:12" s="24" customFormat="1" ht="17.100000000000001" customHeight="1">
      <c r="B1134" s="90" t="s">
        <v>990</v>
      </c>
      <c r="C1134" s="532" t="s">
        <v>1107</v>
      </c>
      <c r="D1134" s="532"/>
      <c r="E1134" s="532"/>
      <c r="F1134" s="532"/>
      <c r="G1134" s="532"/>
      <c r="H1134" s="532"/>
      <c r="I1134" s="532"/>
      <c r="J1134" s="532"/>
      <c r="K1134" s="532"/>
      <c r="L1134" s="532"/>
    </row>
    <row r="1135" spans="2:12" s="24" customFormat="1" ht="17.100000000000001" customHeight="1">
      <c r="B1135" s="90" t="s">
        <v>991</v>
      </c>
      <c r="C1135" s="532" t="s">
        <v>1108</v>
      </c>
      <c r="D1135" s="532"/>
      <c r="E1135" s="532"/>
      <c r="F1135" s="532"/>
      <c r="G1135" s="532"/>
      <c r="H1135" s="532"/>
      <c r="I1135" s="532"/>
      <c r="J1135" s="532"/>
      <c r="K1135" s="532"/>
      <c r="L1135" s="532"/>
    </row>
    <row r="1136" spans="2:12" s="24" customFormat="1" ht="17.100000000000001" customHeight="1">
      <c r="B1136" s="29" t="s">
        <v>356</v>
      </c>
      <c r="C1136" s="532" t="s">
        <v>1109</v>
      </c>
      <c r="D1136" s="532"/>
      <c r="E1136" s="532"/>
      <c r="F1136" s="532"/>
      <c r="G1136" s="532"/>
      <c r="H1136" s="532"/>
      <c r="I1136" s="532"/>
      <c r="J1136" s="532"/>
      <c r="K1136" s="532"/>
      <c r="L1136" s="532"/>
    </row>
    <row r="1137" spans="2:12" s="24" customFormat="1" ht="17.100000000000001" customHeight="1">
      <c r="B1137" s="29"/>
      <c r="C1137" s="88"/>
      <c r="D1137" s="88"/>
      <c r="E1137" s="88"/>
      <c r="F1137" s="88"/>
      <c r="G1137" s="88"/>
      <c r="H1137" s="88"/>
      <c r="I1137" s="88"/>
      <c r="J1137" s="88"/>
      <c r="K1137" s="88"/>
      <c r="L1137" s="88"/>
    </row>
    <row r="1138" spans="2:12" s="24" customFormat="1" ht="17.100000000000001" customHeight="1">
      <c r="B1138" s="617" t="s">
        <v>1110</v>
      </c>
      <c r="C1138" s="617"/>
      <c r="D1138" s="617"/>
      <c r="E1138" s="617"/>
      <c r="F1138" s="617"/>
      <c r="G1138" s="617"/>
      <c r="H1138" s="617"/>
      <c r="I1138" s="617"/>
      <c r="J1138" s="617"/>
      <c r="K1138" s="617"/>
      <c r="L1138" s="617"/>
    </row>
    <row r="1139" spans="2:12" s="24" customFormat="1" ht="17.100000000000001" customHeight="1">
      <c r="B1139" s="90" t="s">
        <v>596</v>
      </c>
      <c r="C1139" s="532" t="s">
        <v>1111</v>
      </c>
      <c r="D1139" s="532"/>
      <c r="E1139" s="532"/>
      <c r="F1139" s="532"/>
      <c r="G1139" s="532"/>
      <c r="H1139" s="532"/>
      <c r="I1139" s="532"/>
      <c r="J1139" s="532"/>
      <c r="K1139" s="532"/>
      <c r="L1139" s="532"/>
    </row>
    <row r="1140" spans="2:12" s="24" customFormat="1" ht="17.100000000000001" customHeight="1">
      <c r="B1140" s="90" t="s">
        <v>635</v>
      </c>
      <c r="C1140" s="532" t="s">
        <v>1112</v>
      </c>
      <c r="D1140" s="532"/>
      <c r="E1140" s="532"/>
      <c r="F1140" s="532"/>
      <c r="G1140" s="532"/>
      <c r="H1140" s="532"/>
      <c r="I1140" s="532"/>
      <c r="J1140" s="532"/>
      <c r="K1140" s="532"/>
      <c r="L1140" s="532"/>
    </row>
    <row r="1141" spans="2:12" s="24" customFormat="1" ht="17.100000000000001" customHeight="1">
      <c r="B1141" s="90" t="s">
        <v>984</v>
      </c>
      <c r="C1141" s="532" t="s">
        <v>1113</v>
      </c>
      <c r="D1141" s="532"/>
      <c r="E1141" s="532"/>
      <c r="F1141" s="532"/>
      <c r="G1141" s="532"/>
      <c r="H1141" s="532"/>
      <c r="I1141" s="532"/>
      <c r="J1141" s="532"/>
      <c r="K1141" s="532"/>
      <c r="L1141" s="532"/>
    </row>
    <row r="1142" spans="2:12" s="24" customFormat="1" ht="17.100000000000001" customHeight="1">
      <c r="B1142" s="90" t="s">
        <v>1041</v>
      </c>
      <c r="C1142" s="532" t="s">
        <v>1114</v>
      </c>
      <c r="D1142" s="532"/>
      <c r="E1142" s="532"/>
      <c r="F1142" s="532"/>
      <c r="G1142" s="532"/>
      <c r="H1142" s="532"/>
      <c r="I1142" s="532"/>
      <c r="J1142" s="532"/>
      <c r="K1142" s="532"/>
      <c r="L1142" s="532"/>
    </row>
    <row r="1143" spans="2:12" s="24" customFormat="1" ht="17.100000000000001" customHeight="1">
      <c r="B1143" s="90" t="s">
        <v>356</v>
      </c>
      <c r="C1143" s="532" t="s">
        <v>1115</v>
      </c>
      <c r="D1143" s="532"/>
      <c r="E1143" s="532"/>
      <c r="F1143" s="532"/>
      <c r="G1143" s="532"/>
      <c r="H1143" s="532"/>
      <c r="I1143" s="532"/>
      <c r="J1143" s="532"/>
      <c r="K1143" s="532"/>
      <c r="L1143" s="532"/>
    </row>
    <row r="1144" spans="2:12" s="24" customFormat="1" ht="17.100000000000001" customHeight="1"/>
    <row r="1145" spans="2:12" s="24" customFormat="1" ht="17.100000000000001" customHeight="1"/>
    <row r="1146" spans="2:12" s="24" customFormat="1" ht="17.100000000000001" customHeight="1"/>
    <row r="1147" spans="2:12" s="24" customFormat="1" ht="17.100000000000001" customHeight="1"/>
    <row r="1148" spans="2:12" s="24" customFormat="1" ht="17.100000000000001" customHeight="1"/>
    <row r="1149" spans="2:12" s="24" customFormat="1" ht="17.100000000000001" customHeight="1"/>
    <row r="1150" spans="2:12" s="24" customFormat="1" ht="17.100000000000001" customHeight="1"/>
    <row r="1151" spans="2:12" s="24" customFormat="1" ht="17.100000000000001" customHeight="1"/>
    <row r="1152" spans="2:12" s="24" customFormat="1" ht="17.100000000000001" customHeight="1"/>
    <row r="1153" s="24" customFormat="1" ht="17.100000000000001" customHeight="1"/>
    <row r="1154" s="24" customFormat="1" ht="17.100000000000001" customHeight="1"/>
    <row r="1155" s="24" customFormat="1" ht="17.100000000000001" customHeight="1"/>
    <row r="1156" s="24" customFormat="1" ht="17.100000000000001" customHeight="1"/>
    <row r="1157" s="24" customFormat="1" ht="17.100000000000001" customHeight="1"/>
    <row r="1158" s="24" customFormat="1" ht="17.100000000000001" customHeight="1"/>
    <row r="1159" s="24" customFormat="1" ht="17.100000000000001" customHeight="1"/>
    <row r="1160" s="24" customFormat="1" ht="17.100000000000001" customHeight="1"/>
    <row r="1161" s="24" customFormat="1" ht="17.100000000000001" customHeight="1"/>
    <row r="1162" s="24" customFormat="1" ht="17.100000000000001" customHeight="1"/>
    <row r="1163" s="24" customFormat="1" ht="17.100000000000001" customHeight="1"/>
    <row r="1164" s="24" customFormat="1" ht="17.100000000000001" customHeight="1"/>
    <row r="1165" s="24" customFormat="1" ht="17.100000000000001" customHeight="1"/>
    <row r="1166" s="24" customFormat="1" ht="20.100000000000001" customHeight="1"/>
    <row r="1167" s="24" customFormat="1" ht="20.100000000000001" customHeight="1"/>
    <row r="1168" s="24" customFormat="1" ht="20.100000000000001" customHeight="1"/>
    <row r="1169" s="24" customFormat="1" ht="20.100000000000001" customHeight="1"/>
    <row r="1170" s="24" customFormat="1" ht="20.100000000000001" customHeight="1"/>
    <row r="1171" s="24" customFormat="1" ht="20.100000000000001" customHeight="1"/>
    <row r="1172" s="24" customFormat="1" ht="20.100000000000001" customHeight="1"/>
    <row r="1173" s="24" customFormat="1" ht="20.100000000000001" customHeight="1"/>
    <row r="1174" s="24" customFormat="1" ht="20.100000000000001" customHeight="1"/>
    <row r="1175" s="24" customFormat="1" ht="20.100000000000001" customHeight="1"/>
    <row r="1176" s="24" customFormat="1" ht="20.100000000000001" customHeight="1"/>
    <row r="1177" s="24" customFormat="1" ht="20.100000000000001" customHeight="1"/>
    <row r="1178" s="24" customFormat="1" ht="20.100000000000001" customHeight="1"/>
    <row r="1179" s="24" customFormat="1" ht="20.100000000000001" customHeight="1"/>
    <row r="1180" s="24" customFormat="1" ht="20.100000000000001" customHeight="1"/>
    <row r="1181" s="24" customFormat="1" ht="20.100000000000001" customHeight="1"/>
    <row r="1182" s="24" customFormat="1" ht="20.100000000000001" customHeight="1"/>
    <row r="1183" s="24" customFormat="1" ht="20.100000000000001" customHeight="1"/>
    <row r="1184" s="24" customFormat="1" ht="20.100000000000001" customHeight="1"/>
    <row r="1185" s="24" customFormat="1" ht="20.100000000000001" customHeight="1"/>
    <row r="1186" s="24" customFormat="1" ht="20.100000000000001" customHeight="1"/>
    <row r="1187" s="24" customFormat="1" ht="20.100000000000001" customHeight="1"/>
    <row r="1188" s="24" customFormat="1" ht="20.100000000000001" customHeight="1"/>
    <row r="1189" s="24" customFormat="1" ht="20.100000000000001" customHeight="1"/>
    <row r="1190" s="24" customFormat="1" ht="20.100000000000001" customHeight="1"/>
    <row r="1191" s="24" customFormat="1" ht="20.100000000000001" customHeight="1"/>
    <row r="1192" s="24" customFormat="1" ht="20.100000000000001" customHeight="1"/>
    <row r="1193" s="24" customFormat="1" ht="20.100000000000001" customHeight="1"/>
    <row r="1194" s="24" customFormat="1" ht="20.100000000000001" customHeight="1"/>
    <row r="1195" s="24" customFormat="1" ht="20.100000000000001" customHeight="1"/>
    <row r="1196" s="24" customFormat="1" ht="20.100000000000001" customHeight="1"/>
    <row r="1197" s="24" customFormat="1" ht="20.100000000000001" customHeight="1"/>
    <row r="1198" s="24" customFormat="1" ht="20.100000000000001" customHeight="1"/>
    <row r="1199" s="24" customFormat="1" ht="20.100000000000001" customHeight="1"/>
    <row r="1200" s="24" customFormat="1" ht="20.100000000000001" customHeight="1"/>
    <row r="1201" s="24" customFormat="1" ht="20.100000000000001" customHeight="1"/>
    <row r="1202" s="24" customFormat="1" ht="20.100000000000001" customHeight="1"/>
    <row r="1203" s="24" customFormat="1" ht="20.100000000000001" customHeight="1"/>
    <row r="1204" s="24" customFormat="1" ht="20.100000000000001" customHeight="1"/>
    <row r="1205" s="24" customFormat="1" ht="20.100000000000001" customHeight="1"/>
    <row r="1206" s="24" customFormat="1" ht="20.100000000000001" customHeight="1"/>
    <row r="1207" s="24" customFormat="1" ht="20.100000000000001" customHeight="1"/>
    <row r="1208" s="24" customFormat="1" ht="20.100000000000001" customHeight="1"/>
    <row r="1209" s="24" customFormat="1" ht="20.100000000000001" customHeight="1"/>
    <row r="1210" s="24" customFormat="1" ht="20.100000000000001" customHeight="1"/>
    <row r="1211" s="24" customFormat="1" ht="20.100000000000001" customHeight="1"/>
    <row r="1212" s="24" customFormat="1" ht="20.100000000000001" customHeight="1"/>
    <row r="1213" s="24" customFormat="1" ht="20.100000000000001" customHeight="1"/>
    <row r="1214" s="24" customFormat="1" ht="20.100000000000001" customHeight="1"/>
    <row r="1215" s="24" customFormat="1" ht="20.100000000000001" customHeight="1"/>
    <row r="1216" s="24" customFormat="1" ht="20.100000000000001" customHeight="1"/>
    <row r="1217" s="24" customFormat="1" ht="20.100000000000001" customHeight="1"/>
    <row r="1218" s="24" customFormat="1" ht="20.100000000000001" customHeight="1"/>
    <row r="1219" s="24" customFormat="1" ht="20.100000000000001" customHeight="1"/>
    <row r="1220" s="24" customFormat="1" ht="20.100000000000001" customHeight="1"/>
    <row r="1221" s="24" customFormat="1" ht="20.100000000000001" customHeight="1"/>
    <row r="1222" s="24" customFormat="1" ht="20.100000000000001" customHeight="1"/>
    <row r="1223" s="24" customFormat="1" ht="20.100000000000001" customHeight="1"/>
    <row r="1224" s="24" customFormat="1" ht="20.100000000000001" customHeight="1"/>
    <row r="1225" s="24" customFormat="1" ht="20.100000000000001" customHeight="1"/>
    <row r="1226" s="24" customFormat="1" ht="20.100000000000001" customHeight="1"/>
    <row r="1227" s="24" customFormat="1" ht="20.100000000000001" customHeight="1"/>
    <row r="1228" s="24" customFormat="1" ht="20.100000000000001" customHeight="1"/>
    <row r="1229" s="24" customFormat="1" ht="20.100000000000001" customHeight="1"/>
    <row r="1230" s="24" customFormat="1" ht="24.95" customHeight="1"/>
    <row r="1231" s="24" customFormat="1" ht="24.95" customHeight="1"/>
    <row r="1232" s="24" customFormat="1" ht="24.95" customHeight="1"/>
    <row r="1233" s="24" customFormat="1" ht="24.95" customHeight="1"/>
    <row r="1234" s="24" customFormat="1" ht="24.95" customHeight="1"/>
    <row r="1235" s="24" customFormat="1" ht="24.95" customHeight="1"/>
    <row r="1236" s="24" customFormat="1" ht="24.95" customHeight="1"/>
    <row r="1237" s="24" customFormat="1" ht="24.95" customHeight="1"/>
    <row r="1238" s="24" customFormat="1" ht="24.95" customHeight="1"/>
    <row r="1239" s="24" customFormat="1" ht="24.95" customHeight="1"/>
    <row r="1240" s="24" customFormat="1" ht="24.95" customHeight="1"/>
    <row r="1241" s="24" customFormat="1" ht="24.95" customHeight="1"/>
    <row r="1242" s="24" customFormat="1" ht="24.95" customHeight="1"/>
    <row r="1243" s="24" customFormat="1" ht="24.95" customHeight="1"/>
    <row r="1244" s="24" customFormat="1" ht="24.95" customHeight="1"/>
    <row r="1245" s="24" customFormat="1" ht="24.95" customHeight="1"/>
    <row r="1246" s="24" customFormat="1" ht="24.95" customHeight="1"/>
    <row r="1247" s="24" customFormat="1" ht="24.95" customHeight="1"/>
    <row r="1248" s="24" customFormat="1" ht="24.95" customHeight="1"/>
    <row r="1249" s="24" customFormat="1" ht="24.95" customHeight="1"/>
    <row r="1250" s="24" customFormat="1" ht="24.95" customHeight="1"/>
    <row r="1251" s="24" customFormat="1" ht="24.95" customHeight="1"/>
    <row r="1252" s="24" customFormat="1" ht="24.95" customHeight="1"/>
    <row r="1253" s="24" customFormat="1" ht="24.95" customHeight="1"/>
    <row r="1254" s="24" customFormat="1" ht="24.95" customHeight="1"/>
    <row r="1255" s="24" customFormat="1" ht="24.95" customHeight="1"/>
    <row r="1256" s="24" customFormat="1" ht="24.95" customHeight="1"/>
    <row r="1257" s="24" customFormat="1" ht="24.95" customHeight="1"/>
    <row r="1258" s="24" customFormat="1" ht="24.95" customHeight="1"/>
    <row r="1259" s="24" customFormat="1" ht="24.95" customHeight="1"/>
    <row r="1260" s="24" customFormat="1" ht="24.95" customHeight="1"/>
    <row r="1261" s="24" customFormat="1" ht="24.95" customHeight="1"/>
    <row r="1262" s="24" customFormat="1" ht="24.95" customHeight="1"/>
    <row r="1263" s="24" customFormat="1" ht="24.95" customHeight="1"/>
    <row r="1264" s="24" customFormat="1" ht="24.95" customHeight="1"/>
    <row r="1265" s="24" customFormat="1" ht="24.95" customHeight="1"/>
    <row r="1266" s="24" customFormat="1" ht="24.95" customHeight="1"/>
    <row r="1267" s="24" customFormat="1" ht="24.95" customHeight="1"/>
    <row r="1268" s="24" customFormat="1" ht="24.95" customHeight="1"/>
    <row r="1269" s="24" customFormat="1" ht="24.95" customHeight="1"/>
    <row r="1270" s="24" customFormat="1" ht="24.95" customHeight="1"/>
    <row r="1271" s="24" customFormat="1" ht="24.95" customHeight="1"/>
    <row r="1272" s="24" customFormat="1" ht="24.95" customHeight="1"/>
    <row r="1273" s="24" customFormat="1" ht="24.95" customHeight="1"/>
    <row r="1274" s="24" customFormat="1" ht="24.95" customHeight="1"/>
    <row r="1275" s="24" customFormat="1" ht="24.95" customHeight="1"/>
    <row r="1276" s="24" customFormat="1" ht="24.95" customHeight="1"/>
    <row r="1277" s="24" customFormat="1" ht="24.95" customHeight="1"/>
    <row r="1278" s="24" customFormat="1" ht="24.95" customHeight="1"/>
    <row r="1279" s="24" customFormat="1" ht="24.95" customHeight="1"/>
    <row r="1280" s="24" customFormat="1" ht="24.95" customHeight="1"/>
    <row r="1281" s="24" customFormat="1" ht="24.95" customHeight="1"/>
    <row r="1282" s="24" customFormat="1" ht="24.95" customHeight="1"/>
    <row r="1283" s="24" customFormat="1" ht="24.95" customHeight="1"/>
    <row r="1284" s="24" customFormat="1" ht="24.95" customHeight="1"/>
    <row r="1285" s="24" customFormat="1" ht="24.95" customHeight="1"/>
    <row r="1286" s="24" customFormat="1" ht="24.95" customHeight="1"/>
    <row r="1287" s="24" customFormat="1" ht="24.95" customHeight="1"/>
    <row r="1288" s="24" customFormat="1" ht="24.95" customHeight="1"/>
    <row r="1289" s="24" customFormat="1" ht="24.95" customHeight="1"/>
    <row r="1290" s="24" customFormat="1" ht="24.95" customHeight="1"/>
    <row r="1291" s="24" customFormat="1" ht="24.95" customHeight="1"/>
    <row r="1292" s="24" customFormat="1" ht="24.95" customHeight="1"/>
    <row r="1293" s="24" customFormat="1" ht="24.95" customHeight="1"/>
    <row r="1294" s="24" customFormat="1" ht="24.95" customHeight="1"/>
    <row r="1295" s="24" customFormat="1" ht="24.95" customHeight="1"/>
    <row r="1296" s="24" customFormat="1" ht="24.95" customHeight="1"/>
    <row r="1297" s="24" customFormat="1" ht="24.95" customHeight="1"/>
    <row r="1298" s="24" customFormat="1" ht="24.95" customHeight="1"/>
    <row r="1299" s="24" customFormat="1" ht="24.95" customHeight="1"/>
    <row r="1300" s="24" customFormat="1" ht="24.95" customHeight="1"/>
    <row r="1301" s="24" customFormat="1" ht="24.95" customHeight="1"/>
    <row r="1302" s="24" customFormat="1" ht="24.95" customHeight="1"/>
    <row r="1303" s="24" customFormat="1" ht="24.95" customHeight="1"/>
    <row r="1304" s="24" customFormat="1" ht="24.95" customHeight="1"/>
    <row r="1305" s="24" customFormat="1" ht="24.95" customHeight="1"/>
    <row r="1306" s="24" customFormat="1" ht="24.95" customHeight="1"/>
    <row r="1307" s="24" customFormat="1" ht="24.95" customHeight="1"/>
    <row r="1308" s="24" customFormat="1" ht="24.95" customHeight="1"/>
    <row r="1309" s="24" customFormat="1" ht="24.95" customHeight="1"/>
    <row r="1310" s="24" customFormat="1" ht="24.95" customHeight="1"/>
    <row r="1311" s="24" customFormat="1" ht="24.95" customHeight="1"/>
    <row r="1312" s="24" customFormat="1" ht="24.95" customHeight="1"/>
    <row r="1313" s="24" customFormat="1" ht="24.95" customHeight="1"/>
    <row r="1314" s="24" customFormat="1" ht="24.95" customHeight="1"/>
    <row r="1315" s="24" customFormat="1" ht="24.95" customHeight="1"/>
    <row r="1316" s="24" customFormat="1" ht="24.95" customHeight="1"/>
    <row r="1317" s="24" customFormat="1" ht="24.95" customHeight="1"/>
    <row r="1318" s="24" customFormat="1" ht="24.95" customHeight="1"/>
    <row r="1319" s="24" customFormat="1" ht="24.95" customHeight="1"/>
    <row r="1320" s="24" customFormat="1" ht="24.95" customHeight="1"/>
    <row r="1321" s="24" customFormat="1" ht="24.95" customHeight="1"/>
    <row r="1322" s="24" customFormat="1" ht="24.95" customHeight="1"/>
    <row r="1323" s="24" customFormat="1" ht="24.95" customHeight="1"/>
    <row r="1324" s="24" customFormat="1" ht="24.95" customHeight="1"/>
    <row r="1325" s="24" customFormat="1" ht="24.95" customHeight="1"/>
    <row r="1326" s="24" customFormat="1" ht="24.95" customHeight="1"/>
    <row r="1327" s="24" customFormat="1" ht="24.95" customHeight="1"/>
    <row r="1328" s="24" customFormat="1" ht="24.95" customHeight="1"/>
    <row r="1329" s="24" customFormat="1" ht="24.95" customHeight="1"/>
    <row r="1330" s="24" customFormat="1" ht="24.95" customHeight="1"/>
    <row r="1331" s="24" customFormat="1" ht="24.95" customHeight="1"/>
    <row r="1332" s="24" customFormat="1" ht="24.95" customHeight="1"/>
    <row r="1333" s="24" customFormat="1" ht="24.95" customHeight="1"/>
    <row r="1334" s="24" customFormat="1" ht="24.95" customHeight="1"/>
    <row r="1335" s="24" customFormat="1" ht="24.95" customHeight="1"/>
    <row r="1336" s="24" customFormat="1" ht="24.95" customHeight="1"/>
    <row r="1337" s="24" customFormat="1" ht="24.95" customHeight="1"/>
    <row r="1338" s="24" customFormat="1" ht="24.95" customHeight="1"/>
    <row r="1339" s="24" customFormat="1" ht="24.95" customHeight="1"/>
    <row r="1340" s="24" customFormat="1" ht="24.95" customHeight="1"/>
    <row r="1341" s="24" customFormat="1" ht="24.95" customHeight="1"/>
    <row r="1342" s="24" customFormat="1" ht="24.95" customHeight="1"/>
    <row r="1343" s="24" customFormat="1" ht="24.95" customHeight="1"/>
    <row r="1344" s="24" customFormat="1" ht="24.95" customHeight="1"/>
    <row r="1345" s="24" customFormat="1" ht="24.95" customHeight="1"/>
    <row r="1346" s="24" customFormat="1" ht="24.95" customHeight="1"/>
    <row r="1347" s="24" customFormat="1" ht="24.95" customHeight="1"/>
    <row r="1348" s="24" customFormat="1" ht="24.95" customHeight="1"/>
    <row r="1349" s="24" customFormat="1" ht="24.95" customHeight="1"/>
    <row r="1350" s="24" customFormat="1" ht="24.95" customHeight="1"/>
    <row r="1351" s="24" customFormat="1" ht="24.95" customHeight="1"/>
    <row r="1352" s="24" customFormat="1" ht="24.95" customHeight="1"/>
    <row r="1353" s="24" customFormat="1" ht="24.95" customHeight="1"/>
    <row r="1354" s="24" customFormat="1" ht="24.95" customHeight="1"/>
    <row r="1355" s="24" customFormat="1" ht="24.95" customHeight="1"/>
    <row r="1356" s="24" customFormat="1" ht="24.95" customHeight="1"/>
    <row r="1357" s="24" customFormat="1" ht="24.95" customHeight="1"/>
    <row r="1358" s="24" customFormat="1" ht="24.95" customHeight="1"/>
    <row r="1359" s="24" customFormat="1" ht="24.95" customHeight="1"/>
    <row r="1360" s="24" customFormat="1" ht="24.95" customHeight="1"/>
    <row r="1361" s="24" customFormat="1" ht="24.95" customHeight="1"/>
    <row r="1362" s="24" customFormat="1" ht="24.95" customHeight="1"/>
    <row r="1363" s="24" customFormat="1" ht="24.95" customHeight="1"/>
    <row r="1364" s="24" customFormat="1" ht="24.95" customHeight="1"/>
    <row r="1365" s="24" customFormat="1" ht="24.95" customHeight="1"/>
    <row r="1366" s="24" customFormat="1" ht="24.95" customHeight="1"/>
    <row r="1367" s="24" customFormat="1" ht="24.95" customHeight="1"/>
    <row r="1368" s="24" customFormat="1" ht="24.95" customHeight="1"/>
    <row r="1369" s="24" customFormat="1" ht="24.95" customHeight="1"/>
    <row r="1370" s="24" customFormat="1" ht="24.95" customHeight="1"/>
    <row r="1371" s="24" customFormat="1" ht="24.95" customHeight="1"/>
    <row r="1372" s="24" customFormat="1" ht="24.95" customHeight="1"/>
    <row r="1373" s="24" customFormat="1" ht="24.95" customHeight="1"/>
    <row r="1374" s="24" customFormat="1" ht="24.95" customHeight="1"/>
    <row r="1375" s="24" customFormat="1" ht="24.95" customHeight="1"/>
    <row r="1376" s="24" customFormat="1" ht="24.95" customHeight="1"/>
    <row r="1377" s="24" customFormat="1" ht="24.95" customHeight="1"/>
    <row r="1378" s="24" customFormat="1" ht="24.95" customHeight="1"/>
    <row r="1379" s="24" customFormat="1" ht="24.95" customHeight="1"/>
    <row r="1380" s="24" customFormat="1" ht="24.95" customHeight="1"/>
    <row r="1381" s="24" customFormat="1" ht="24.95" customHeight="1"/>
    <row r="1382" s="24" customFormat="1" ht="24.95" customHeight="1"/>
    <row r="1383" s="24" customFormat="1" ht="24.95" customHeight="1"/>
    <row r="1384" s="24" customFormat="1" ht="24.95" customHeight="1"/>
    <row r="1385" s="24" customFormat="1" ht="24.95" customHeight="1"/>
    <row r="1386" s="24" customFormat="1" ht="24.95" customHeight="1"/>
    <row r="1387" s="24" customFormat="1" ht="24.95" customHeight="1"/>
    <row r="1388" s="24" customFormat="1" ht="24.95" customHeight="1"/>
    <row r="1389" s="24" customFormat="1" ht="24.95" customHeight="1"/>
    <row r="1390" s="24" customFormat="1" ht="24.95" customHeight="1"/>
    <row r="1391" s="24" customFormat="1" ht="24.95" customHeight="1"/>
    <row r="1392" s="24" customFormat="1" ht="24.95" customHeight="1"/>
    <row r="1393" s="24" customFormat="1" ht="24.95" customHeight="1"/>
    <row r="1394" s="24" customFormat="1" ht="24.95" customHeight="1"/>
    <row r="1395" s="24" customFormat="1" ht="24.95" customHeight="1"/>
    <row r="1396" s="24" customFormat="1" ht="24.95" customHeight="1"/>
    <row r="1397" s="24" customFormat="1" ht="24.95" customHeight="1"/>
    <row r="1398" s="24" customFormat="1" ht="24.95" customHeight="1"/>
    <row r="1399" s="24" customFormat="1" ht="24.95" customHeight="1"/>
    <row r="1400" s="24" customFormat="1" ht="24.95" customHeight="1"/>
    <row r="1401" s="24" customFormat="1" ht="24.95" customHeight="1"/>
    <row r="1402" s="24" customFormat="1" ht="24.95" customHeight="1"/>
    <row r="1403" s="24" customFormat="1" ht="24.95" customHeight="1"/>
    <row r="1404" s="24" customFormat="1" ht="24.95" customHeight="1"/>
    <row r="1405" s="24" customFormat="1" ht="24.95" customHeight="1"/>
    <row r="1406" s="24" customFormat="1" ht="24.95" customHeight="1"/>
    <row r="1407" s="24" customFormat="1" ht="24.95" customHeight="1"/>
    <row r="1408" s="24" customFormat="1" ht="24.95" customHeight="1"/>
    <row r="1409" s="24" customFormat="1" ht="24.95" customHeight="1"/>
    <row r="1410" s="24" customFormat="1" ht="24.95" customHeight="1"/>
    <row r="1411" s="24" customFormat="1" ht="24.95" customHeight="1"/>
    <row r="1412" s="24" customFormat="1" ht="24.95" customHeight="1"/>
    <row r="1413" s="24" customFormat="1" ht="24.95" customHeight="1"/>
    <row r="1414" s="24" customFormat="1" ht="24.95" customHeight="1"/>
    <row r="1415" s="24" customFormat="1" ht="24.95" customHeight="1"/>
    <row r="1416" s="24" customFormat="1" ht="24.95" customHeight="1"/>
    <row r="1417" s="24" customFormat="1" ht="24.95" customHeight="1"/>
    <row r="1418" s="24" customFormat="1" ht="24.95" customHeight="1"/>
    <row r="1419" s="24" customFormat="1" ht="24.95" customHeight="1"/>
    <row r="1420" s="24" customFormat="1" ht="24.95" customHeight="1"/>
    <row r="1421" s="24" customFormat="1" ht="24.95" customHeight="1"/>
    <row r="1422" s="24" customFormat="1" ht="24.95" customHeight="1"/>
    <row r="1423" s="24" customFormat="1" ht="24.95" customHeight="1"/>
    <row r="1424" s="24" customFormat="1" ht="24.95" customHeight="1"/>
    <row r="1425" spans="3:3" s="24" customFormat="1" ht="24.95" customHeight="1"/>
    <row r="1426" spans="3:3" s="24" customFormat="1" ht="24.95" customHeight="1"/>
    <row r="1427" spans="3:3" s="24" customFormat="1" ht="24.95" customHeight="1"/>
    <row r="1428" spans="3:3" s="24" customFormat="1" ht="24.95" customHeight="1"/>
    <row r="1429" spans="3:3" s="24" customFormat="1" ht="24.95" customHeight="1"/>
    <row r="1430" spans="3:3" s="24" customFormat="1" ht="24.95" customHeight="1"/>
    <row r="1431" spans="3:3" s="24" customFormat="1" ht="24.95" customHeight="1"/>
    <row r="1432" spans="3:3" s="24" customFormat="1" ht="24.95" customHeight="1"/>
    <row r="1433" spans="3:3" s="24" customFormat="1" ht="24.95" customHeight="1"/>
    <row r="1434" spans="3:3" s="24" customFormat="1" ht="24.95" customHeight="1"/>
    <row r="1435" spans="3:3" s="24" customFormat="1" ht="24.95" customHeight="1">
      <c r="C1435"/>
    </row>
  </sheetData>
  <mergeCells count="1020">
    <mergeCell ref="N4:R4"/>
    <mergeCell ref="A1:L1"/>
    <mergeCell ref="B13:L13"/>
    <mergeCell ref="M14:P14"/>
    <mergeCell ref="B15:L15"/>
    <mergeCell ref="B21:L21"/>
    <mergeCell ref="B14:J14"/>
    <mergeCell ref="B11:L11"/>
    <mergeCell ref="B19:J19"/>
    <mergeCell ref="A289:L289"/>
    <mergeCell ref="A361:L361"/>
    <mergeCell ref="M22:T22"/>
    <mergeCell ref="B22:L22"/>
    <mergeCell ref="A32:L32"/>
    <mergeCell ref="B46:L46"/>
    <mergeCell ref="N46:P46"/>
    <mergeCell ref="N47:O47"/>
    <mergeCell ref="B30:L30"/>
    <mergeCell ref="M29:U29"/>
    <mergeCell ref="C285:L285"/>
    <mergeCell ref="C287:L287"/>
    <mergeCell ref="A61:L61"/>
    <mergeCell ref="B133:L133"/>
    <mergeCell ref="B158:L158"/>
    <mergeCell ref="B159:L159"/>
    <mergeCell ref="A182:L182"/>
    <mergeCell ref="D346:L346"/>
    <mergeCell ref="D347:L347"/>
    <mergeCell ref="B349:C349"/>
    <mergeCell ref="C350:L350"/>
    <mergeCell ref="C351:L351"/>
    <mergeCell ref="C359:L359"/>
    <mergeCell ref="D986:L986"/>
    <mergeCell ref="D987:L987"/>
    <mergeCell ref="C988:L988"/>
    <mergeCell ref="C989:L989"/>
    <mergeCell ref="B991:C991"/>
    <mergeCell ref="C992:L992"/>
    <mergeCell ref="C993:L993"/>
    <mergeCell ref="C995:L995"/>
    <mergeCell ref="B997:C997"/>
    <mergeCell ref="C998:L998"/>
    <mergeCell ref="C999:L999"/>
    <mergeCell ref="C1001:L1001"/>
    <mergeCell ref="B1003:C1003"/>
    <mergeCell ref="C1004:L1004"/>
    <mergeCell ref="C1005:L1005"/>
    <mergeCell ref="C1014:L1014"/>
    <mergeCell ref="C1006:L1006"/>
    <mergeCell ref="C1008:L1008"/>
    <mergeCell ref="B1010:C1010"/>
    <mergeCell ref="C1011:L1011"/>
    <mergeCell ref="C1012:L1012"/>
    <mergeCell ref="C1013:L1013"/>
    <mergeCell ref="C965:L965"/>
    <mergeCell ref="C967:L967"/>
    <mergeCell ref="C968:L968"/>
    <mergeCell ref="B970:C970"/>
    <mergeCell ref="C971:L971"/>
    <mergeCell ref="C972:L972"/>
    <mergeCell ref="C973:L973"/>
    <mergeCell ref="C974:L974"/>
    <mergeCell ref="C976:L976"/>
    <mergeCell ref="C977:L977"/>
    <mergeCell ref="B979:C979"/>
    <mergeCell ref="C980:L980"/>
    <mergeCell ref="C981:L981"/>
    <mergeCell ref="C982:L982"/>
    <mergeCell ref="C983:L983"/>
    <mergeCell ref="D984:L984"/>
    <mergeCell ref="D985:L985"/>
    <mergeCell ref="D946:L946"/>
    <mergeCell ref="B948:D948"/>
    <mergeCell ref="C949:L949"/>
    <mergeCell ref="C950:L950"/>
    <mergeCell ref="B952:L952"/>
    <mergeCell ref="C953:L953"/>
    <mergeCell ref="C960:L960"/>
    <mergeCell ref="D954:L954"/>
    <mergeCell ref="D955:L955"/>
    <mergeCell ref="D956:L956"/>
    <mergeCell ref="D957:L957"/>
    <mergeCell ref="C958:L958"/>
    <mergeCell ref="C959:L959"/>
    <mergeCell ref="C961:L961"/>
    <mergeCell ref="C962:L962"/>
    <mergeCell ref="B963:C963"/>
    <mergeCell ref="C964:L964"/>
    <mergeCell ref="B599:C599"/>
    <mergeCell ref="B600:L600"/>
    <mergeCell ref="C602:L602"/>
    <mergeCell ref="B604:C604"/>
    <mergeCell ref="C594:L594"/>
    <mergeCell ref="C595:L595"/>
    <mergeCell ref="D825:L825"/>
    <mergeCell ref="D826:L826"/>
    <mergeCell ref="D827:L827"/>
    <mergeCell ref="B605:L605"/>
    <mergeCell ref="B607:L607"/>
    <mergeCell ref="C608:L608"/>
    <mergeCell ref="B620:C620"/>
    <mergeCell ref="B621:L621"/>
    <mergeCell ref="C771:L771"/>
    <mergeCell ref="C786:L786"/>
    <mergeCell ref="C681:L681"/>
    <mergeCell ref="C682:L682"/>
    <mergeCell ref="C684:L684"/>
    <mergeCell ref="C685:L685"/>
    <mergeCell ref="C686:L686"/>
    <mergeCell ref="C688:L688"/>
    <mergeCell ref="C672:L672"/>
    <mergeCell ref="C674:L674"/>
    <mergeCell ref="C632:L632"/>
    <mergeCell ref="C695:L695"/>
    <mergeCell ref="B697:C697"/>
    <mergeCell ref="C728:L728"/>
    <mergeCell ref="C730:L730"/>
    <mergeCell ref="C731:L731"/>
    <mergeCell ref="C732:L732"/>
    <mergeCell ref="C734:L734"/>
    <mergeCell ref="C574:L574"/>
    <mergeCell ref="C575:L575"/>
    <mergeCell ref="C576:L576"/>
    <mergeCell ref="C572:L572"/>
    <mergeCell ref="C577:L577"/>
    <mergeCell ref="C585:L585"/>
    <mergeCell ref="C578:L578"/>
    <mergeCell ref="C579:L579"/>
    <mergeCell ref="D580:L580"/>
    <mergeCell ref="B582:L582"/>
    <mergeCell ref="C583:L583"/>
    <mergeCell ref="C584:L584"/>
    <mergeCell ref="B593:C593"/>
    <mergeCell ref="C597:L597"/>
    <mergeCell ref="C586:L586"/>
    <mergeCell ref="B587:C587"/>
    <mergeCell ref="C588:L588"/>
    <mergeCell ref="C589:L589"/>
    <mergeCell ref="C591:L591"/>
    <mergeCell ref="C592:L592"/>
    <mergeCell ref="B554:C554"/>
    <mergeCell ref="C555:L555"/>
    <mergeCell ref="C556:L556"/>
    <mergeCell ref="C558:L558"/>
    <mergeCell ref="C559:L559"/>
    <mergeCell ref="B560:C560"/>
    <mergeCell ref="B561:C561"/>
    <mergeCell ref="C562:L562"/>
    <mergeCell ref="C563:L563"/>
    <mergeCell ref="C564:L564"/>
    <mergeCell ref="C565:L565"/>
    <mergeCell ref="C566:L566"/>
    <mergeCell ref="C567:L567"/>
    <mergeCell ref="C568:L568"/>
    <mergeCell ref="B570:L570"/>
    <mergeCell ref="C571:L571"/>
    <mergeCell ref="C573:L573"/>
    <mergeCell ref="D536:L536"/>
    <mergeCell ref="D544:L544"/>
    <mergeCell ref="B532:L532"/>
    <mergeCell ref="D537:L537"/>
    <mergeCell ref="C538:L538"/>
    <mergeCell ref="C539:L539"/>
    <mergeCell ref="D540:L540"/>
    <mergeCell ref="D541:L541"/>
    <mergeCell ref="D542:L542"/>
    <mergeCell ref="D543:L543"/>
    <mergeCell ref="D545:L545"/>
    <mergeCell ref="D546:L546"/>
    <mergeCell ref="C547:L547"/>
    <mergeCell ref="D548:L548"/>
    <mergeCell ref="C549:L549"/>
    <mergeCell ref="B551:L551"/>
    <mergeCell ref="C552:L552"/>
    <mergeCell ref="C506:L506"/>
    <mergeCell ref="C507:L507"/>
    <mergeCell ref="C508:L508"/>
    <mergeCell ref="B530:C530"/>
    <mergeCell ref="B531:L531"/>
    <mergeCell ref="C519:L519"/>
    <mergeCell ref="B521:L521"/>
    <mergeCell ref="C522:L522"/>
    <mergeCell ref="C523:L523"/>
    <mergeCell ref="C526:L526"/>
    <mergeCell ref="C512:L512"/>
    <mergeCell ref="C527:L527"/>
    <mergeCell ref="C524:L524"/>
    <mergeCell ref="B533:L533"/>
    <mergeCell ref="B534:L534"/>
    <mergeCell ref="B528:L528"/>
    <mergeCell ref="C535:L535"/>
    <mergeCell ref="B413:L413"/>
    <mergeCell ref="C401:L401"/>
    <mergeCell ref="C402:L402"/>
    <mergeCell ref="C403:L403"/>
    <mergeCell ref="C405:L405"/>
    <mergeCell ref="C406:L406"/>
    <mergeCell ref="B487:L487"/>
    <mergeCell ref="C488:L488"/>
    <mergeCell ref="C489:L489"/>
    <mergeCell ref="C490:L490"/>
    <mergeCell ref="B491:C491"/>
    <mergeCell ref="C492:L492"/>
    <mergeCell ref="C493:L493"/>
    <mergeCell ref="C429:L429"/>
    <mergeCell ref="C414:L414"/>
    <mergeCell ref="C415:L415"/>
    <mergeCell ref="C416:L416"/>
    <mergeCell ref="C417:L417"/>
    <mergeCell ref="C474:L474"/>
    <mergeCell ref="C475:L475"/>
    <mergeCell ref="B465:L465"/>
    <mergeCell ref="B466:L466"/>
    <mergeCell ref="C467:L467"/>
    <mergeCell ref="B469:C469"/>
    <mergeCell ref="B476:C476"/>
    <mergeCell ref="C455:L455"/>
    <mergeCell ref="C457:L457"/>
    <mergeCell ref="D456:L456"/>
    <mergeCell ref="B459:L459"/>
    <mergeCell ref="C460:L460"/>
    <mergeCell ref="C461:L461"/>
    <mergeCell ref="B470:L470"/>
    <mergeCell ref="C386:L386"/>
    <mergeCell ref="C388:L388"/>
    <mergeCell ref="C389:L389"/>
    <mergeCell ref="B390:C390"/>
    <mergeCell ref="C391:L391"/>
    <mergeCell ref="C392:L392"/>
    <mergeCell ref="B394:L394"/>
    <mergeCell ref="C407:L407"/>
    <mergeCell ref="C395:L395"/>
    <mergeCell ref="C397:L397"/>
    <mergeCell ref="D396:L396"/>
    <mergeCell ref="C398:L398"/>
    <mergeCell ref="B400:C400"/>
    <mergeCell ref="B408:C408"/>
    <mergeCell ref="C409:L409"/>
    <mergeCell ref="C410:L410"/>
    <mergeCell ref="C411:L411"/>
    <mergeCell ref="B362:L362"/>
    <mergeCell ref="C363:L363"/>
    <mergeCell ref="B629:D629"/>
    <mergeCell ref="C419:L419"/>
    <mergeCell ref="C420:L420"/>
    <mergeCell ref="C418:L418"/>
    <mergeCell ref="B421:C421"/>
    <mergeCell ref="C365:L365"/>
    <mergeCell ref="C371:L371"/>
    <mergeCell ref="D364:L364"/>
    <mergeCell ref="D366:L366"/>
    <mergeCell ref="C367:L367"/>
    <mergeCell ref="D368:L368"/>
    <mergeCell ref="B370:C370"/>
    <mergeCell ref="C379:L379"/>
    <mergeCell ref="C372:L372"/>
    <mergeCell ref="B374:L374"/>
    <mergeCell ref="C375:L375"/>
    <mergeCell ref="C376:L376"/>
    <mergeCell ref="C422:L422"/>
    <mergeCell ref="C423:L423"/>
    <mergeCell ref="B425:L425"/>
    <mergeCell ref="C426:L426"/>
    <mergeCell ref="B428:C428"/>
    <mergeCell ref="B377:L377"/>
    <mergeCell ref="C378:L378"/>
    <mergeCell ref="C380:L380"/>
    <mergeCell ref="C381:L381"/>
    <mergeCell ref="C382:L382"/>
    <mergeCell ref="B384:C384"/>
    <mergeCell ref="C385:L385"/>
    <mergeCell ref="D439:L439"/>
    <mergeCell ref="B337:C337"/>
    <mergeCell ref="C338:L338"/>
    <mergeCell ref="C345:L345"/>
    <mergeCell ref="C339:L339"/>
    <mergeCell ref="C340:L340"/>
    <mergeCell ref="C341:L341"/>
    <mergeCell ref="C342:L342"/>
    <mergeCell ref="C343:L343"/>
    <mergeCell ref="C344:L344"/>
    <mergeCell ref="M322:V322"/>
    <mergeCell ref="C352:L352"/>
    <mergeCell ref="C353:L353"/>
    <mergeCell ref="C354:L354"/>
    <mergeCell ref="C355:L355"/>
    <mergeCell ref="C356:L356"/>
    <mergeCell ref="C357:L357"/>
    <mergeCell ref="C358:L358"/>
    <mergeCell ref="D324:L324"/>
    <mergeCell ref="D325:L325"/>
    <mergeCell ref="D326:L326"/>
    <mergeCell ref="B319:L319"/>
    <mergeCell ref="D327:L327"/>
    <mergeCell ref="D328:L328"/>
    <mergeCell ref="D321:M321"/>
    <mergeCell ref="D322:L322"/>
    <mergeCell ref="C323:L323"/>
    <mergeCell ref="D329:L329"/>
    <mergeCell ref="C333:L333"/>
    <mergeCell ref="C334:L334"/>
    <mergeCell ref="D335:L335"/>
    <mergeCell ref="B312:L312"/>
    <mergeCell ref="B306:L306"/>
    <mergeCell ref="C313:L313"/>
    <mergeCell ref="B315:L315"/>
    <mergeCell ref="C316:L316"/>
    <mergeCell ref="D261:L261"/>
    <mergeCell ref="D247:L247"/>
    <mergeCell ref="C292:L292"/>
    <mergeCell ref="D293:L293"/>
    <mergeCell ref="E297:L297"/>
    <mergeCell ref="C298:L298"/>
    <mergeCell ref="C294:L294"/>
    <mergeCell ref="D295:L295"/>
    <mergeCell ref="C275:L275"/>
    <mergeCell ref="C277:L277"/>
    <mergeCell ref="D276:L276"/>
    <mergeCell ref="C284:L284"/>
    <mergeCell ref="B280:L280"/>
    <mergeCell ref="C281:L281"/>
    <mergeCell ref="C282:L282"/>
    <mergeCell ref="C283:L283"/>
    <mergeCell ref="D300:L300"/>
    <mergeCell ref="C317:L317"/>
    <mergeCell ref="B273:L273"/>
    <mergeCell ref="B279:L279"/>
    <mergeCell ref="D258:L258"/>
    <mergeCell ref="D270:L270"/>
    <mergeCell ref="B255:L255"/>
    <mergeCell ref="B256:L256"/>
    <mergeCell ref="C257:L257"/>
    <mergeCell ref="D260:L260"/>
    <mergeCell ref="B290:L290"/>
    <mergeCell ref="C271:L271"/>
    <mergeCell ref="C274:L274"/>
    <mergeCell ref="G252:H252"/>
    <mergeCell ref="K251:L251"/>
    <mergeCell ref="E244:L244"/>
    <mergeCell ref="E246:L246"/>
    <mergeCell ref="C248:L248"/>
    <mergeCell ref="D251:E251"/>
    <mergeCell ref="D252:E252"/>
    <mergeCell ref="B253:L253"/>
    <mergeCell ref="D245:L245"/>
    <mergeCell ref="D309:L309"/>
    <mergeCell ref="D310:L310"/>
    <mergeCell ref="D302:L302"/>
    <mergeCell ref="D301:L301"/>
    <mergeCell ref="D303:L303"/>
    <mergeCell ref="D305:L305"/>
    <mergeCell ref="C250:L250"/>
    <mergeCell ref="M229:N229"/>
    <mergeCell ref="O228:W228"/>
    <mergeCell ref="B234:C234"/>
    <mergeCell ref="B235:L235"/>
    <mergeCell ref="C236:L236"/>
    <mergeCell ref="C237:L237"/>
    <mergeCell ref="B213:D213"/>
    <mergeCell ref="F213:L213"/>
    <mergeCell ref="C222:L222"/>
    <mergeCell ref="M228:N228"/>
    <mergeCell ref="C224:L224"/>
    <mergeCell ref="C238:L238"/>
    <mergeCell ref="C229:L229"/>
    <mergeCell ref="C212:L212"/>
    <mergeCell ref="C208:L208"/>
    <mergeCell ref="C219:L219"/>
    <mergeCell ref="C223:L223"/>
    <mergeCell ref="D232:L232"/>
    <mergeCell ref="C218:L218"/>
    <mergeCell ref="D230:L230"/>
    <mergeCell ref="C231:L231"/>
    <mergeCell ref="C215:L215"/>
    <mergeCell ref="C210:L210"/>
    <mergeCell ref="M140:U140"/>
    <mergeCell ref="D153:L153"/>
    <mergeCell ref="D154:L154"/>
    <mergeCell ref="C156:L156"/>
    <mergeCell ref="D140:L140"/>
    <mergeCell ref="D142:L142"/>
    <mergeCell ref="C144:L144"/>
    <mergeCell ref="G164:L164"/>
    <mergeCell ref="B160:C160"/>
    <mergeCell ref="D160:L160"/>
    <mergeCell ref="G161:L161"/>
    <mergeCell ref="G162:L162"/>
    <mergeCell ref="G163:L163"/>
    <mergeCell ref="C170:L170"/>
    <mergeCell ref="C171:L171"/>
    <mergeCell ref="C172:L172"/>
    <mergeCell ref="M159:X159"/>
    <mergeCell ref="D149:L149"/>
    <mergeCell ref="D150:L150"/>
    <mergeCell ref="D151:L151"/>
    <mergeCell ref="B166:L166"/>
    <mergeCell ref="B168:L168"/>
    <mergeCell ref="C169:L169"/>
    <mergeCell ref="D145:L145"/>
    <mergeCell ref="D146:L146"/>
    <mergeCell ref="D147:L147"/>
    <mergeCell ref="D148:L148"/>
    <mergeCell ref="D155:L155"/>
    <mergeCell ref="B167:L167"/>
    <mergeCell ref="D141:L141"/>
    <mergeCell ref="B76:L76"/>
    <mergeCell ref="C77:L77"/>
    <mergeCell ref="B56:L56"/>
    <mergeCell ref="B58:L58"/>
    <mergeCell ref="E45:L45"/>
    <mergeCell ref="D47:L47"/>
    <mergeCell ref="D48:L48"/>
    <mergeCell ref="D49:L49"/>
    <mergeCell ref="D50:L50"/>
    <mergeCell ref="D51:L51"/>
    <mergeCell ref="B57:L57"/>
    <mergeCell ref="C96:L96"/>
    <mergeCell ref="B98:C98"/>
    <mergeCell ref="B81:E81"/>
    <mergeCell ref="B82:E82"/>
    <mergeCell ref="B75:E75"/>
    <mergeCell ref="D138:L138"/>
    <mergeCell ref="B78:L78"/>
    <mergeCell ref="B116:C116"/>
    <mergeCell ref="C117:L117"/>
    <mergeCell ref="B72:C72"/>
    <mergeCell ref="B73:E73"/>
    <mergeCell ref="B103:H103"/>
    <mergeCell ref="C93:L93"/>
    <mergeCell ref="C99:L99"/>
    <mergeCell ref="B136:L136"/>
    <mergeCell ref="B124:C124"/>
    <mergeCell ref="B112:C112"/>
    <mergeCell ref="B113:L113"/>
    <mergeCell ref="C118:L118"/>
    <mergeCell ref="C119:L119"/>
    <mergeCell ref="C95:L95"/>
    <mergeCell ref="B2:L2"/>
    <mergeCell ref="M3:T3"/>
    <mergeCell ref="C10:L10"/>
    <mergeCell ref="B12:L12"/>
    <mergeCell ref="D16:G16"/>
    <mergeCell ref="E44:G44"/>
    <mergeCell ref="I44:J44"/>
    <mergeCell ref="B4:L4"/>
    <mergeCell ref="J5:L5"/>
    <mergeCell ref="J6:L6"/>
    <mergeCell ref="B37:C37"/>
    <mergeCell ref="E36:G36"/>
    <mergeCell ref="E37:G37"/>
    <mergeCell ref="E41:L41"/>
    <mergeCell ref="G42:L42"/>
    <mergeCell ref="E43:G43"/>
    <mergeCell ref="B31:J31"/>
    <mergeCell ref="E40:L40"/>
    <mergeCell ref="B33:C33"/>
    <mergeCell ref="E38:G38"/>
    <mergeCell ref="J7:L7"/>
    <mergeCell ref="J8:L8"/>
    <mergeCell ref="C5:G5"/>
    <mergeCell ref="C6:G6"/>
    <mergeCell ref="C7:G7"/>
    <mergeCell ref="C8:H8"/>
    <mergeCell ref="C9:L9"/>
    <mergeCell ref="E39:G39"/>
    <mergeCell ref="H38:L38"/>
    <mergeCell ref="H39:L39"/>
    <mergeCell ref="E34:J34"/>
    <mergeCell ref="E33:L33"/>
    <mergeCell ref="C174:L174"/>
    <mergeCell ref="C175:L175"/>
    <mergeCell ref="C176:L176"/>
    <mergeCell ref="C173:L173"/>
    <mergeCell ref="C125:L125"/>
    <mergeCell ref="C126:L126"/>
    <mergeCell ref="C127:L127"/>
    <mergeCell ref="C128:L128"/>
    <mergeCell ref="C130:L130"/>
    <mergeCell ref="C137:L137"/>
    <mergeCell ref="B135:C135"/>
    <mergeCell ref="C179:L179"/>
    <mergeCell ref="G251:H251"/>
    <mergeCell ref="B193:L193"/>
    <mergeCell ref="C194:L194"/>
    <mergeCell ref="C195:L195"/>
    <mergeCell ref="B199:L199"/>
    <mergeCell ref="C200:L200"/>
    <mergeCell ref="B214:L214"/>
    <mergeCell ref="D139:L139"/>
    <mergeCell ref="C177:L177"/>
    <mergeCell ref="C178:L178"/>
    <mergeCell ref="C180:L180"/>
    <mergeCell ref="C217:L217"/>
    <mergeCell ref="B198:K198"/>
    <mergeCell ref="C204:L204"/>
    <mergeCell ref="C205:L205"/>
    <mergeCell ref="C209:L209"/>
    <mergeCell ref="D241:L241"/>
    <mergeCell ref="C211:L211"/>
    <mergeCell ref="C228:L228"/>
    <mergeCell ref="C201:L201"/>
    <mergeCell ref="C197:L197"/>
    <mergeCell ref="D187:L187"/>
    <mergeCell ref="D190:L190"/>
    <mergeCell ref="D191:L191"/>
    <mergeCell ref="C196:L196"/>
    <mergeCell ref="C188:L188"/>
    <mergeCell ref="C189:L189"/>
    <mergeCell ref="B207:C207"/>
    <mergeCell ref="B220:C220"/>
    <mergeCell ref="C184:L184"/>
    <mergeCell ref="C225:L225"/>
    <mergeCell ref="B227:C227"/>
    <mergeCell ref="C216:L216"/>
    <mergeCell ref="D259:L259"/>
    <mergeCell ref="C202:L202"/>
    <mergeCell ref="C203:L203"/>
    <mergeCell ref="C242:L242"/>
    <mergeCell ref="B254:L254"/>
    <mergeCell ref="D239:L239"/>
    <mergeCell ref="E240:L240"/>
    <mergeCell ref="D243:L243"/>
    <mergeCell ref="D17:G17"/>
    <mergeCell ref="D18:G18"/>
    <mergeCell ref="J16:L16"/>
    <mergeCell ref="J17:L17"/>
    <mergeCell ref="C23:L23"/>
    <mergeCell ref="C24:L24"/>
    <mergeCell ref="C25:L25"/>
    <mergeCell ref="C26:L26"/>
    <mergeCell ref="D299:L299"/>
    <mergeCell ref="B69:L69"/>
    <mergeCell ref="B60:C60"/>
    <mergeCell ref="D296:L296"/>
    <mergeCell ref="C100:L100"/>
    <mergeCell ref="B101:L101"/>
    <mergeCell ref="B263:C263"/>
    <mergeCell ref="C264:L264"/>
    <mergeCell ref="D265:L265"/>
    <mergeCell ref="C272:L272"/>
    <mergeCell ref="D266:L266"/>
    <mergeCell ref="C267:L267"/>
    <mergeCell ref="D268:L268"/>
    <mergeCell ref="C269:L269"/>
    <mergeCell ref="C120:L120"/>
    <mergeCell ref="C286:L286"/>
    <mergeCell ref="C291:L291"/>
    <mergeCell ref="C64:L64"/>
    <mergeCell ref="B110:L110"/>
    <mergeCell ref="B115:L115"/>
    <mergeCell ref="B122:L122"/>
    <mergeCell ref="B132:L132"/>
    <mergeCell ref="C107:L107"/>
    <mergeCell ref="C108:L108"/>
    <mergeCell ref="B20:L20"/>
    <mergeCell ref="C27:L27"/>
    <mergeCell ref="C28:L28"/>
    <mergeCell ref="C65:L65"/>
    <mergeCell ref="D68:L68"/>
    <mergeCell ref="C66:L66"/>
    <mergeCell ref="D52:L52"/>
    <mergeCell ref="D54:E54"/>
    <mergeCell ref="B55:C55"/>
    <mergeCell ref="C67:L67"/>
    <mergeCell ref="D60:L60"/>
    <mergeCell ref="B62:L62"/>
    <mergeCell ref="C104:L104"/>
    <mergeCell ref="B105:G105"/>
    <mergeCell ref="C106:L106"/>
    <mergeCell ref="B88:C88"/>
    <mergeCell ref="B89:L89"/>
    <mergeCell ref="C90:L90"/>
    <mergeCell ref="C91:L91"/>
    <mergeCell ref="B83:L83"/>
    <mergeCell ref="D35:L35"/>
    <mergeCell ref="B36:C36"/>
    <mergeCell ref="B29:L29"/>
    <mergeCell ref="B74:E74"/>
    <mergeCell ref="B79:C79"/>
    <mergeCell ref="C84:L84"/>
    <mergeCell ref="C85:L85"/>
    <mergeCell ref="C86:L86"/>
    <mergeCell ref="C92:L92"/>
    <mergeCell ref="C102:L102"/>
    <mergeCell ref="B63:L63"/>
    <mergeCell ref="B71:L71"/>
    <mergeCell ref="B80:E80"/>
    <mergeCell ref="M302:T302"/>
    <mergeCell ref="C304:L304"/>
    <mergeCell ref="B331:L331"/>
    <mergeCell ref="C332:L332"/>
    <mergeCell ref="C307:L307"/>
    <mergeCell ref="D308:L308"/>
    <mergeCell ref="C320:L320"/>
    <mergeCell ref="D449:L449"/>
    <mergeCell ref="C450:L450"/>
    <mergeCell ref="D451:L451"/>
    <mergeCell ref="D452:L452"/>
    <mergeCell ref="D453:L453"/>
    <mergeCell ref="D454:L454"/>
    <mergeCell ref="D440:L440"/>
    <mergeCell ref="C444:L444"/>
    <mergeCell ref="D445:L445"/>
    <mergeCell ref="D446:L446"/>
    <mergeCell ref="D447:L447"/>
    <mergeCell ref="D448:L448"/>
    <mergeCell ref="C430:L430"/>
    <mergeCell ref="C432:L432"/>
    <mergeCell ref="D433:L433"/>
    <mergeCell ref="B435:L435"/>
    <mergeCell ref="B443:C443"/>
    <mergeCell ref="D441:L441"/>
    <mergeCell ref="C436:L436"/>
    <mergeCell ref="C437:L437"/>
    <mergeCell ref="D438:L438"/>
    <mergeCell ref="B183:L183"/>
    <mergeCell ref="D185:L185"/>
    <mergeCell ref="C186:L186"/>
    <mergeCell ref="B472:L472"/>
    <mergeCell ref="C473:L473"/>
    <mergeCell ref="C462:L462"/>
    <mergeCell ref="B464:C464"/>
    <mergeCell ref="C625:L625"/>
    <mergeCell ref="C626:L626"/>
    <mergeCell ref="C627:L627"/>
    <mergeCell ref="C630:L630"/>
    <mergeCell ref="C631:L631"/>
    <mergeCell ref="C623:L623"/>
    <mergeCell ref="C624:L624"/>
    <mergeCell ref="B610:C610"/>
    <mergeCell ref="B611:L611"/>
    <mergeCell ref="C613:L613"/>
    <mergeCell ref="B615:C615"/>
    <mergeCell ref="B616:L616"/>
    <mergeCell ref="C618:L618"/>
    <mergeCell ref="C485:L485"/>
    <mergeCell ref="C477:L477"/>
    <mergeCell ref="C478:L478"/>
    <mergeCell ref="B480:L480"/>
    <mergeCell ref="B482:C482"/>
    <mergeCell ref="C483:L483"/>
    <mergeCell ref="C484:L484"/>
    <mergeCell ref="C494:L494"/>
    <mergeCell ref="C495:L495"/>
    <mergeCell ref="C496:L496"/>
    <mergeCell ref="C497:L497"/>
    <mergeCell ref="C498:L498"/>
    <mergeCell ref="C502:L502"/>
    <mergeCell ref="A499:L499"/>
    <mergeCell ref="B500:L500"/>
    <mergeCell ref="C503:L503"/>
    <mergeCell ref="C504:L504"/>
    <mergeCell ref="C505:L505"/>
    <mergeCell ref="C653:L653"/>
    <mergeCell ref="D656:L656"/>
    <mergeCell ref="A658:L658"/>
    <mergeCell ref="B659:L659"/>
    <mergeCell ref="C645:L645"/>
    <mergeCell ref="B643:C643"/>
    <mergeCell ref="C647:L647"/>
    <mergeCell ref="C648:L648"/>
    <mergeCell ref="C649:L649"/>
    <mergeCell ref="C633:L633"/>
    <mergeCell ref="C635:L635"/>
    <mergeCell ref="C636:L636"/>
    <mergeCell ref="B637:C637"/>
    <mergeCell ref="C654:L654"/>
    <mergeCell ref="C638:L638"/>
    <mergeCell ref="C639:L639"/>
    <mergeCell ref="C641:L641"/>
    <mergeCell ref="C644:L644"/>
    <mergeCell ref="C652:L652"/>
    <mergeCell ref="B651:D651"/>
    <mergeCell ref="C525:L525"/>
    <mergeCell ref="C516:L516"/>
    <mergeCell ref="B514:C514"/>
    <mergeCell ref="B515:L515"/>
    <mergeCell ref="C517:L517"/>
    <mergeCell ref="C518:L518"/>
    <mergeCell ref="D509:L509"/>
    <mergeCell ref="D510:L510"/>
    <mergeCell ref="D511:L511"/>
    <mergeCell ref="C501:L501"/>
    <mergeCell ref="C677:L677"/>
    <mergeCell ref="C678:L678"/>
    <mergeCell ref="C679:L679"/>
    <mergeCell ref="C680:L680"/>
    <mergeCell ref="C660:L660"/>
    <mergeCell ref="C661:L661"/>
    <mergeCell ref="C662:L662"/>
    <mergeCell ref="B664:C664"/>
    <mergeCell ref="B665:L665"/>
    <mergeCell ref="B676:C676"/>
    <mergeCell ref="C667:L667"/>
    <mergeCell ref="B669:C669"/>
    <mergeCell ref="C670:L670"/>
    <mergeCell ref="C671:L671"/>
    <mergeCell ref="C704:L704"/>
    <mergeCell ref="C713:L713"/>
    <mergeCell ref="B706:C706"/>
    <mergeCell ref="C707:L707"/>
    <mergeCell ref="C708:L708"/>
    <mergeCell ref="C709:L709"/>
    <mergeCell ref="C712:L712"/>
    <mergeCell ref="C698:L698"/>
    <mergeCell ref="C699:L699"/>
    <mergeCell ref="C700:L700"/>
    <mergeCell ref="C701:L701"/>
    <mergeCell ref="C702:L702"/>
    <mergeCell ref="C703:L703"/>
    <mergeCell ref="C689:L689"/>
    <mergeCell ref="B691:C691"/>
    <mergeCell ref="C692:L692"/>
    <mergeCell ref="C693:L693"/>
    <mergeCell ref="C735:L735"/>
    <mergeCell ref="C736:L736"/>
    <mergeCell ref="C737:L737"/>
    <mergeCell ref="C738:L738"/>
    <mergeCell ref="C722:L722"/>
    <mergeCell ref="C723:L723"/>
    <mergeCell ref="C724:L724"/>
    <mergeCell ref="B726:C726"/>
    <mergeCell ref="C727:L727"/>
    <mergeCell ref="B733:C733"/>
    <mergeCell ref="B715:C715"/>
    <mergeCell ref="B716:L716"/>
    <mergeCell ref="B718:L718"/>
    <mergeCell ref="C719:L719"/>
    <mergeCell ref="C720:L720"/>
    <mergeCell ref="C721:L721"/>
    <mergeCell ref="D750:L750"/>
    <mergeCell ref="D753:L753"/>
    <mergeCell ref="D754:L754"/>
    <mergeCell ref="D759:L759"/>
    <mergeCell ref="C742:L742"/>
    <mergeCell ref="C743:L743"/>
    <mergeCell ref="C744:L744"/>
    <mergeCell ref="C745:L745"/>
    <mergeCell ref="C748:L748"/>
    <mergeCell ref="C749:L749"/>
    <mergeCell ref="C739:L739"/>
    <mergeCell ref="C740:L740"/>
    <mergeCell ref="B765:C765"/>
    <mergeCell ref="C795:L795"/>
    <mergeCell ref="C755:L755"/>
    <mergeCell ref="C756:L756"/>
    <mergeCell ref="C758:L758"/>
    <mergeCell ref="C746:L746"/>
    <mergeCell ref="C779:L779"/>
    <mergeCell ref="B741:C741"/>
    <mergeCell ref="C747:L747"/>
    <mergeCell ref="C762:L762"/>
    <mergeCell ref="C763:L763"/>
    <mergeCell ref="C751:L751"/>
    <mergeCell ref="C752:L752"/>
    <mergeCell ref="C770:L770"/>
    <mergeCell ref="C766:L766"/>
    <mergeCell ref="C767:L767"/>
    <mergeCell ref="C768:L768"/>
    <mergeCell ref="D760:L760"/>
    <mergeCell ref="C761:L761"/>
    <mergeCell ref="C789:L789"/>
    <mergeCell ref="B793:L793"/>
    <mergeCell ref="B773:C773"/>
    <mergeCell ref="C774:L774"/>
    <mergeCell ref="C775:L775"/>
    <mergeCell ref="C776:L776"/>
    <mergeCell ref="C780:L780"/>
    <mergeCell ref="C782:L782"/>
    <mergeCell ref="B781:C781"/>
    <mergeCell ref="B788:C788"/>
    <mergeCell ref="B798:L798"/>
    <mergeCell ref="B799:L799"/>
    <mergeCell ref="C808:L808"/>
    <mergeCell ref="B810:C810"/>
    <mergeCell ref="D818:L818"/>
    <mergeCell ref="C801:L801"/>
    <mergeCell ref="B803:C803"/>
    <mergeCell ref="B804:L804"/>
    <mergeCell ref="B805:L805"/>
    <mergeCell ref="B806:L806"/>
    <mergeCell ref="C777:L777"/>
    <mergeCell ref="C783:L783"/>
    <mergeCell ref="C784:L784"/>
    <mergeCell ref="C785:L785"/>
    <mergeCell ref="B796:C796"/>
    <mergeCell ref="B797:L797"/>
    <mergeCell ref="C794:L794"/>
    <mergeCell ref="C790:L790"/>
    <mergeCell ref="C791:L791"/>
    <mergeCell ref="C792:L792"/>
    <mergeCell ref="B831:C831"/>
    <mergeCell ref="C832:L832"/>
    <mergeCell ref="C833:L833"/>
    <mergeCell ref="C834:L834"/>
    <mergeCell ref="D836:L836"/>
    <mergeCell ref="D837:L837"/>
    <mergeCell ref="C823:L823"/>
    <mergeCell ref="C813:L813"/>
    <mergeCell ref="D814:L814"/>
    <mergeCell ref="D815:L815"/>
    <mergeCell ref="D816:L816"/>
    <mergeCell ref="D817:L817"/>
    <mergeCell ref="B807:L807"/>
    <mergeCell ref="B811:L811"/>
    <mergeCell ref="B819:C819"/>
    <mergeCell ref="B820:L820"/>
    <mergeCell ref="C821:L821"/>
    <mergeCell ref="C822:L822"/>
    <mergeCell ref="D828:L828"/>
    <mergeCell ref="C829:L829"/>
    <mergeCell ref="C853:L853"/>
    <mergeCell ref="B855:C855"/>
    <mergeCell ref="C856:L856"/>
    <mergeCell ref="C857:L857"/>
    <mergeCell ref="C859:L859"/>
    <mergeCell ref="B861:C861"/>
    <mergeCell ref="C846:L846"/>
    <mergeCell ref="C847:L847"/>
    <mergeCell ref="C848:L848"/>
    <mergeCell ref="C849:L849"/>
    <mergeCell ref="C850:L850"/>
    <mergeCell ref="C851:L851"/>
    <mergeCell ref="C838:L838"/>
    <mergeCell ref="C839:L839"/>
    <mergeCell ref="B841:C841"/>
    <mergeCell ref="B842:L842"/>
    <mergeCell ref="C843:L843"/>
    <mergeCell ref="C844:L844"/>
    <mergeCell ref="C845:L845"/>
    <mergeCell ref="C878:L878"/>
    <mergeCell ref="C880:L880"/>
    <mergeCell ref="C881:L881"/>
    <mergeCell ref="B883:C883"/>
    <mergeCell ref="C884:L884"/>
    <mergeCell ref="C885:L885"/>
    <mergeCell ref="D871:L871"/>
    <mergeCell ref="D872:L872"/>
    <mergeCell ref="C874:L874"/>
    <mergeCell ref="C875:L875"/>
    <mergeCell ref="B876:C876"/>
    <mergeCell ref="C877:L877"/>
    <mergeCell ref="C862:L862"/>
    <mergeCell ref="C863:L863"/>
    <mergeCell ref="C865:L865"/>
    <mergeCell ref="B867:C867"/>
    <mergeCell ref="C868:L868"/>
    <mergeCell ref="C869:L869"/>
    <mergeCell ref="D902:L902"/>
    <mergeCell ref="D903:L903"/>
    <mergeCell ref="D904:L904"/>
    <mergeCell ref="D905:L905"/>
    <mergeCell ref="D906:L906"/>
    <mergeCell ref="D907:L907"/>
    <mergeCell ref="C895:L895"/>
    <mergeCell ref="C896:L896"/>
    <mergeCell ref="C897:L897"/>
    <mergeCell ref="B899:L899"/>
    <mergeCell ref="C900:L900"/>
    <mergeCell ref="D901:L901"/>
    <mergeCell ref="C886:L886"/>
    <mergeCell ref="D888:L888"/>
    <mergeCell ref="D889:L889"/>
    <mergeCell ref="C891:L891"/>
    <mergeCell ref="C892:L892"/>
    <mergeCell ref="B894:C894"/>
    <mergeCell ref="C921:L921"/>
    <mergeCell ref="C922:L922"/>
    <mergeCell ref="C924:L924"/>
    <mergeCell ref="D925:L925"/>
    <mergeCell ref="E926:L926"/>
    <mergeCell ref="E927:L927"/>
    <mergeCell ref="D928:L928"/>
    <mergeCell ref="D929:L929"/>
    <mergeCell ref="D914:L914"/>
    <mergeCell ref="D915:L915"/>
    <mergeCell ref="D916:L916"/>
    <mergeCell ref="D917:L917"/>
    <mergeCell ref="D918:L918"/>
    <mergeCell ref="B920:D920"/>
    <mergeCell ref="D908:L908"/>
    <mergeCell ref="D909:L909"/>
    <mergeCell ref="D910:L910"/>
    <mergeCell ref="D911:L911"/>
    <mergeCell ref="D912:L912"/>
    <mergeCell ref="D913:L913"/>
    <mergeCell ref="B1024:D1024"/>
    <mergeCell ref="B1025:L1025"/>
    <mergeCell ref="C1026:L1026"/>
    <mergeCell ref="C1027:L1027"/>
    <mergeCell ref="D1048:L1048"/>
    <mergeCell ref="D1049:L1049"/>
    <mergeCell ref="C1032:L1032"/>
    <mergeCell ref="D1034:L1034"/>
    <mergeCell ref="D1035:L1035"/>
    <mergeCell ref="D1046:L1046"/>
    <mergeCell ref="C1016:L1016"/>
    <mergeCell ref="C1017:L1017"/>
    <mergeCell ref="C1019:L1019"/>
    <mergeCell ref="C1020:L1020"/>
    <mergeCell ref="C1018:L1018"/>
    <mergeCell ref="D1022:L1022"/>
    <mergeCell ref="D930:L930"/>
    <mergeCell ref="D931:L931"/>
    <mergeCell ref="D932:L932"/>
    <mergeCell ref="D933:L933"/>
    <mergeCell ref="D934:L934"/>
    <mergeCell ref="D935:L935"/>
    <mergeCell ref="D936:L936"/>
    <mergeCell ref="D937:L937"/>
    <mergeCell ref="D938:L938"/>
    <mergeCell ref="D939:L939"/>
    <mergeCell ref="D940:L940"/>
    <mergeCell ref="D941:L941"/>
    <mergeCell ref="D942:L942"/>
    <mergeCell ref="D943:L943"/>
    <mergeCell ref="D944:L944"/>
    <mergeCell ref="D945:L945"/>
    <mergeCell ref="C1062:L1062"/>
    <mergeCell ref="C1063:L1063"/>
    <mergeCell ref="B1065:L1065"/>
    <mergeCell ref="C1066:L1066"/>
    <mergeCell ref="C1067:L1067"/>
    <mergeCell ref="C1068:L1068"/>
    <mergeCell ref="D1050:L1050"/>
    <mergeCell ref="D1051:L1051"/>
    <mergeCell ref="D1052:L1052"/>
    <mergeCell ref="D1053:L1053"/>
    <mergeCell ref="C1054:L1054"/>
    <mergeCell ref="A1056:L1056"/>
    <mergeCell ref="D1028:L1028"/>
    <mergeCell ref="D1029:L1029"/>
    <mergeCell ref="D1030:L1030"/>
    <mergeCell ref="D1031:L1031"/>
    <mergeCell ref="D1033:L1033"/>
    <mergeCell ref="B1057:L1057"/>
    <mergeCell ref="C1042:L1042"/>
    <mergeCell ref="D1043:L1043"/>
    <mergeCell ref="D1044:L1044"/>
    <mergeCell ref="D1045:L1045"/>
    <mergeCell ref="D1047:L1047"/>
    <mergeCell ref="B1061:L1061"/>
    <mergeCell ref="C1058:L1058"/>
    <mergeCell ref="C1059:L1059"/>
    <mergeCell ref="D1036:L1036"/>
    <mergeCell ref="D1037:L1037"/>
    <mergeCell ref="D1038:L1038"/>
    <mergeCell ref="D1039:L1039"/>
    <mergeCell ref="D1040:L1040"/>
    <mergeCell ref="D1041:L1041"/>
    <mergeCell ref="D1082:L1082"/>
    <mergeCell ref="D1083:L1083"/>
    <mergeCell ref="D1084:L1084"/>
    <mergeCell ref="D1085:L1085"/>
    <mergeCell ref="B1088:L1088"/>
    <mergeCell ref="C1090:L1090"/>
    <mergeCell ref="C1076:L1076"/>
    <mergeCell ref="C1077:L1077"/>
    <mergeCell ref="M1079:W1079"/>
    <mergeCell ref="C1079:L1079"/>
    <mergeCell ref="C1080:L1080"/>
    <mergeCell ref="D1081:L1081"/>
    <mergeCell ref="C1069:L1069"/>
    <mergeCell ref="C1070:L1070"/>
    <mergeCell ref="A1072:L1072"/>
    <mergeCell ref="B1073:L1073"/>
    <mergeCell ref="C1074:L1074"/>
    <mergeCell ref="C1075:L1075"/>
    <mergeCell ref="C1113:L1113"/>
    <mergeCell ref="C1114:L1114"/>
    <mergeCell ref="C1100:L1100"/>
    <mergeCell ref="B1101:L1101"/>
    <mergeCell ref="C1102:L1102"/>
    <mergeCell ref="C1103:L1103"/>
    <mergeCell ref="B1105:L1105"/>
    <mergeCell ref="C1106:L1106"/>
    <mergeCell ref="C1107:L1107"/>
    <mergeCell ref="C1108:L1108"/>
    <mergeCell ref="C1097:L1097"/>
    <mergeCell ref="C1089:L1089"/>
    <mergeCell ref="D1094:L1094"/>
    <mergeCell ref="D1095:L1095"/>
    <mergeCell ref="B1098:L1098"/>
    <mergeCell ref="C1099:L1099"/>
    <mergeCell ref="C1091:L1091"/>
    <mergeCell ref="C1092:L1092"/>
    <mergeCell ref="C1093:L1093"/>
    <mergeCell ref="C1096:L1096"/>
    <mergeCell ref="C1141:L1141"/>
    <mergeCell ref="C1142:L1142"/>
    <mergeCell ref="C1143:L1143"/>
    <mergeCell ref="B3:L3"/>
    <mergeCell ref="C1134:L1134"/>
    <mergeCell ref="C1135:L1135"/>
    <mergeCell ref="C1136:L1136"/>
    <mergeCell ref="B1138:L1138"/>
    <mergeCell ref="C1139:L1139"/>
    <mergeCell ref="C1140:L1140"/>
    <mergeCell ref="C1128:L1128"/>
    <mergeCell ref="C1129:L1129"/>
    <mergeCell ref="C1130:L1130"/>
    <mergeCell ref="C1131:L1131"/>
    <mergeCell ref="C1132:L1132"/>
    <mergeCell ref="C1133:L1133"/>
    <mergeCell ref="C1122:L1122"/>
    <mergeCell ref="C1123:L1123"/>
    <mergeCell ref="C1124:L1124"/>
    <mergeCell ref="C1125:L1125"/>
    <mergeCell ref="C1126:L1126"/>
    <mergeCell ref="C1127:L1127"/>
    <mergeCell ref="C1116:L1116"/>
    <mergeCell ref="C1117:L1117"/>
    <mergeCell ref="C1104:L1104"/>
    <mergeCell ref="A1119:L1119"/>
    <mergeCell ref="B1120:L1120"/>
    <mergeCell ref="C1121:L1121"/>
    <mergeCell ref="C1109:L1109"/>
    <mergeCell ref="C1110:L1110"/>
    <mergeCell ref="C1111:L1111"/>
    <mergeCell ref="C1112:L1112"/>
  </mergeCells>
  <phoneticPr fontId="33"/>
  <pageMargins left="0.23622047244094491" right="0.23622047244094491" top="0.74803149606299213" bottom="0.74803149606299213" header="0.31496062992125984" footer="0.31496062992125984"/>
  <pageSetup paperSize="9" scale="94" orientation="portrait" horizontalDpi="300" verticalDpi="300" r:id="rId1"/>
  <headerFooter>
    <oddHeader>&amp;C&amp;"ＭＳ Ｐ明朝,太字"&amp;14「ソフトボール、公認審判員・認定講習会」　資料</oddHeader>
    <oddFooter xml:space="preserve">&amp;C&amp;"ＭＳ Ｐ明朝,標準"&amp;P </oddFooter>
  </headerFooter>
  <rowBreaks count="1" manualBreakCount="1">
    <brk id="50" max="11" man="1"/>
  </rowBreaks>
  <ignoredErrors>
    <ignoredError sqref="B117:B119 B125:B126 B128 B169 B171:B172 B174 B177 B179 B222:B225 B236:B237 B248 B264 B267 B269 B282:B284 B90 B92 C138:C139 C141 C145:C146 C148 C150 C324:C328 B338:B340 B371:B372 B385:B386 B391:B392 B350 B352:B354 B356 B358 B401:B403 B409:B411 B422:B423 B429:B430 B395 B397 C438:C440 B444 B450 B455 B457 B460 B208:B211 B477:B478 B483:B485 B492 B494:B495 B497 B516 B518 C509:C511 B501:B502 B535 B538 B547 B555:B556 B562:B568 B588:B589 B591 B594:B595 B608 B613 B618 B623:B627 B630:B631 B638:B639 B644:B645 B652:B654 B670:B672 B677:B678 B680 B682 B692:B693 B698 B700 B707:B708 B727:B728 B734:B735 B742:B744 B766:B768 B782:B783 B785 B779 B770 B774:B777 B789:B791 C814:C817 B821:B822 B832:B834 B843 B846 B849 B856:B857 B862:B863 B868:B869 B877:B878 B884:B885 B895:B896 C901:C917 B921:B922 C925 C928:C934 C936 C938:C941 C943 C945 B949:B950 B964:B965 B971:B973 B980:B982 B992:B993 B998:B999 B1004:B1006 B1011:B1013 B1019:B1020 B1016:B1017 B1026 B1032 B1042 B1054 B1066:B1070 C1081:C1085 B1090:B1091 B1093 B1096 C1094:C1095 B1099:B1100 B1121:B1135 B1139:B1142 B363" numberStoredAsText="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R379"/>
  <sheetViews>
    <sheetView zoomScaleNormal="100" zoomScaleSheetLayoutView="100" workbookViewId="0">
      <pane ySplit="1" topLeftCell="A38" activePane="bottomLeft" state="frozen"/>
      <selection pane="bottomLeft" activeCell="D47" sqref="D47"/>
    </sheetView>
  </sheetViews>
  <sheetFormatPr defaultRowHeight="13.5"/>
  <cols>
    <col min="1" max="1" width="5.625" customWidth="1"/>
    <col min="2" max="2" width="12.625" customWidth="1"/>
    <col min="3" max="3" width="15.625" bestFit="1" customWidth="1"/>
    <col min="4" max="4" width="13.625" style="227" customWidth="1"/>
    <col min="5" max="5" width="10.625" style="47" customWidth="1"/>
    <col min="6" max="6" width="31.625" customWidth="1"/>
    <col min="7" max="7" width="28.875" bestFit="1" customWidth="1"/>
    <col min="8" max="8" width="2.5" customWidth="1"/>
    <col min="9" max="11" width="3.625" customWidth="1"/>
    <col min="12" max="12" width="4.625" customWidth="1"/>
    <col min="13" max="13" width="13.625" style="6" customWidth="1"/>
    <col min="14" max="14" width="10.625" customWidth="1"/>
    <col min="15" max="15" width="13.625" customWidth="1"/>
    <col min="16" max="16" width="14.875" customWidth="1"/>
  </cols>
  <sheetData>
    <row r="1" spans="1:15" s="1" customFormat="1" ht="27.95" customHeight="1">
      <c r="A1" s="114" t="s">
        <v>27</v>
      </c>
      <c r="B1" s="113" t="s">
        <v>22</v>
      </c>
      <c r="C1" s="114" t="s">
        <v>28</v>
      </c>
      <c r="D1" s="223" t="s">
        <v>23</v>
      </c>
      <c r="E1" s="114" t="s">
        <v>29</v>
      </c>
      <c r="F1" s="114" t="s">
        <v>1213</v>
      </c>
      <c r="G1" s="114" t="s">
        <v>24</v>
      </c>
      <c r="H1" s="671" t="s">
        <v>25</v>
      </c>
      <c r="I1" s="671"/>
      <c r="J1" s="671"/>
      <c r="K1" s="671"/>
      <c r="L1" s="114" t="s">
        <v>1205</v>
      </c>
      <c r="M1" s="114" t="s">
        <v>30</v>
      </c>
      <c r="N1" s="113" t="s">
        <v>26</v>
      </c>
      <c r="O1" s="114" t="s">
        <v>1189</v>
      </c>
    </row>
    <row r="2" spans="1:15" s="1" customFormat="1" ht="27.95" customHeight="1">
      <c r="A2" s="114">
        <v>1</v>
      </c>
      <c r="B2" s="113" t="s">
        <v>1257</v>
      </c>
      <c r="C2" s="283" t="str">
        <f t="shared" ref="C2:C23" si="0">PHONETIC(D2)</f>
        <v>アライ　ミツヤ</v>
      </c>
      <c r="D2" s="223" t="s">
        <v>1420</v>
      </c>
      <c r="E2" s="119" t="str">
        <f t="shared" ref="E2:E8" si="1">PHONETIC(F2)</f>
        <v>４００－１５０１</v>
      </c>
      <c r="F2" s="162" t="s">
        <v>1421</v>
      </c>
      <c r="G2" s="162">
        <v>3662</v>
      </c>
      <c r="H2" s="114" t="s">
        <v>1286</v>
      </c>
      <c r="I2" s="114">
        <v>49</v>
      </c>
      <c r="J2" s="114">
        <v>2</v>
      </c>
      <c r="K2" s="114">
        <v>14</v>
      </c>
      <c r="L2" s="114" t="s">
        <v>1279</v>
      </c>
      <c r="M2" s="114" t="s">
        <v>1422</v>
      </c>
      <c r="N2" s="113" t="s">
        <v>1340</v>
      </c>
      <c r="O2" s="374" t="str">
        <f t="shared" ref="O2:O7" si="2">M2</f>
        <v>090-2223-0012</v>
      </c>
    </row>
    <row r="3" spans="1:15" s="1" customFormat="1" ht="27.95" customHeight="1">
      <c r="A3" s="114">
        <v>2</v>
      </c>
      <c r="B3" s="113" t="s">
        <v>1257</v>
      </c>
      <c r="C3" s="283" t="str">
        <f t="shared" si="0"/>
        <v>イシカワ　ジュン</v>
      </c>
      <c r="D3" s="223" t="s">
        <v>1430</v>
      </c>
      <c r="E3" s="119" t="str">
        <f t="shared" si="1"/>
        <v>４００－０８１１</v>
      </c>
      <c r="F3" s="162" t="s">
        <v>1431</v>
      </c>
      <c r="G3" s="162" t="s">
        <v>1432</v>
      </c>
      <c r="H3" s="114" t="s">
        <v>1286</v>
      </c>
      <c r="I3" s="114">
        <v>63</v>
      </c>
      <c r="J3" s="114">
        <v>8</v>
      </c>
      <c r="K3" s="114">
        <v>10</v>
      </c>
      <c r="L3" s="114" t="s">
        <v>1279</v>
      </c>
      <c r="M3" s="114" t="s">
        <v>1550</v>
      </c>
      <c r="N3" s="113" t="s">
        <v>1340</v>
      </c>
      <c r="O3" s="374" t="str">
        <f t="shared" si="2"/>
        <v>090-4374-0832</v>
      </c>
    </row>
    <row r="4" spans="1:15" s="1" customFormat="1" ht="27.95" customHeight="1">
      <c r="A4" s="114">
        <v>3</v>
      </c>
      <c r="B4" s="113" t="s">
        <v>1257</v>
      </c>
      <c r="C4" s="283" t="str">
        <f t="shared" si="0"/>
        <v>イトウ　タケシ</v>
      </c>
      <c r="D4" s="223" t="s">
        <v>1483</v>
      </c>
      <c r="E4" s="119" t="str">
        <f t="shared" si="1"/>
        <v>４０９－３８０１</v>
      </c>
      <c r="F4" s="162" t="s">
        <v>1484</v>
      </c>
      <c r="G4" s="162" t="s">
        <v>1485</v>
      </c>
      <c r="H4" s="114" t="s">
        <v>1286</v>
      </c>
      <c r="I4" s="114">
        <v>62</v>
      </c>
      <c r="J4" s="114">
        <v>5</v>
      </c>
      <c r="K4" s="114">
        <v>14</v>
      </c>
      <c r="L4" s="114" t="s">
        <v>1279</v>
      </c>
      <c r="M4" s="114" t="s">
        <v>1486</v>
      </c>
      <c r="N4" s="113" t="s">
        <v>1365</v>
      </c>
      <c r="O4" s="374" t="str">
        <f t="shared" si="2"/>
        <v>080-6712-7524</v>
      </c>
    </row>
    <row r="5" spans="1:15" s="1" customFormat="1" ht="27.95" customHeight="1">
      <c r="A5" s="114">
        <v>4</v>
      </c>
      <c r="B5" s="113" t="s">
        <v>1257</v>
      </c>
      <c r="C5" s="283" t="str">
        <f t="shared" si="0"/>
        <v>エンドウ　ジュン</v>
      </c>
      <c r="D5" s="223" t="s">
        <v>1404</v>
      </c>
      <c r="E5" s="119" t="str">
        <f t="shared" si="1"/>
        <v>４００－０３０８</v>
      </c>
      <c r="F5" s="162" t="s">
        <v>1405</v>
      </c>
      <c r="G5" s="162" t="s">
        <v>1406</v>
      </c>
      <c r="H5" s="114" t="s">
        <v>1286</v>
      </c>
      <c r="I5" s="114">
        <v>62</v>
      </c>
      <c r="J5" s="114">
        <v>5</v>
      </c>
      <c r="K5" s="114">
        <v>30</v>
      </c>
      <c r="L5" s="114" t="s">
        <v>1279</v>
      </c>
      <c r="M5" s="114" t="s">
        <v>1407</v>
      </c>
      <c r="N5" s="113" t="s">
        <v>1340</v>
      </c>
      <c r="O5" s="374" t="str">
        <f t="shared" si="2"/>
        <v>080-1371-8205</v>
      </c>
    </row>
    <row r="6" spans="1:15" s="1" customFormat="1" ht="27.95" customHeight="1">
      <c r="A6" s="114">
        <v>5</v>
      </c>
      <c r="B6" s="113" t="s">
        <v>1257</v>
      </c>
      <c r="C6" s="283" t="str">
        <f t="shared" si="0"/>
        <v>オオワ　マサユキ</v>
      </c>
      <c r="D6" s="284" t="s">
        <v>1372</v>
      </c>
      <c r="E6" s="119" t="str">
        <f t="shared" si="1"/>
        <v>４００－０１０４</v>
      </c>
      <c r="F6" s="117" t="s">
        <v>1373</v>
      </c>
      <c r="G6" s="213" t="s">
        <v>1374</v>
      </c>
      <c r="H6" s="114" t="s">
        <v>1278</v>
      </c>
      <c r="I6" s="114">
        <v>7</v>
      </c>
      <c r="J6" s="114">
        <v>6</v>
      </c>
      <c r="K6" s="114">
        <v>25</v>
      </c>
      <c r="L6" s="114" t="s">
        <v>1279</v>
      </c>
      <c r="M6" s="119" t="s">
        <v>1375</v>
      </c>
      <c r="N6" s="114" t="s">
        <v>1365</v>
      </c>
      <c r="O6" s="228" t="str">
        <f t="shared" si="2"/>
        <v>080-6530-6250</v>
      </c>
    </row>
    <row r="7" spans="1:15" s="1" customFormat="1" ht="27.95" customHeight="1">
      <c r="A7" s="114">
        <v>6</v>
      </c>
      <c r="B7" s="113" t="s">
        <v>1257</v>
      </c>
      <c r="C7" s="283" t="str">
        <f t="shared" si="0"/>
        <v>オビ　シュンスケ</v>
      </c>
      <c r="D7" s="284" t="s">
        <v>1361</v>
      </c>
      <c r="E7" s="119" t="str">
        <f t="shared" si="1"/>
        <v>４００－０８６２</v>
      </c>
      <c r="F7" s="117" t="s">
        <v>1362</v>
      </c>
      <c r="G7" s="213" t="s">
        <v>1363</v>
      </c>
      <c r="H7" s="114" t="s">
        <v>1278</v>
      </c>
      <c r="I7" s="114">
        <v>3</v>
      </c>
      <c r="J7" s="114">
        <v>5</v>
      </c>
      <c r="K7" s="114">
        <v>11</v>
      </c>
      <c r="L7" s="114" t="s">
        <v>1279</v>
      </c>
      <c r="M7" s="119" t="s">
        <v>1364</v>
      </c>
      <c r="N7" s="114" t="s">
        <v>1365</v>
      </c>
      <c r="O7" s="119" t="str">
        <f t="shared" si="2"/>
        <v>090-1850-1150</v>
      </c>
    </row>
    <row r="8" spans="1:15" s="1" customFormat="1" ht="27.95" customHeight="1">
      <c r="A8" s="114">
        <v>7</v>
      </c>
      <c r="B8" s="113" t="s">
        <v>1257</v>
      </c>
      <c r="C8" s="283" t="str">
        <f t="shared" si="0"/>
        <v>キクシマ　ヒロシ</v>
      </c>
      <c r="D8" s="223" t="s">
        <v>1427</v>
      </c>
      <c r="E8" s="119" t="str">
        <f t="shared" si="1"/>
        <v>４００－０１１６</v>
      </c>
      <c r="F8" s="162" t="s">
        <v>1424</v>
      </c>
      <c r="G8" s="162" t="s">
        <v>1428</v>
      </c>
      <c r="H8" s="114" t="s">
        <v>1286</v>
      </c>
      <c r="I8" s="114">
        <v>45</v>
      </c>
      <c r="J8" s="114">
        <v>11</v>
      </c>
      <c r="K8" s="114">
        <v>23</v>
      </c>
      <c r="L8" s="114" t="s">
        <v>1279</v>
      </c>
      <c r="M8" s="2" t="s">
        <v>1567</v>
      </c>
      <c r="N8" s="113" t="s">
        <v>1340</v>
      </c>
      <c r="O8" s="114" t="s">
        <v>1429</v>
      </c>
    </row>
    <row r="9" spans="1:15" s="1" customFormat="1" ht="27.95" customHeight="1">
      <c r="A9" s="114">
        <v>8</v>
      </c>
      <c r="B9" s="113" t="s">
        <v>1257</v>
      </c>
      <c r="C9" s="283" t="str">
        <f t="shared" si="0"/>
        <v>サイトウ　ナルヒト</v>
      </c>
      <c r="D9" s="223" t="s">
        <v>1408</v>
      </c>
      <c r="E9" s="119" t="str">
        <f t="shared" ref="E9:E23" si="3">PHONETIC(F9)</f>
        <v>４００－０３０６</v>
      </c>
      <c r="F9" s="162" t="s">
        <v>1409</v>
      </c>
      <c r="G9" s="162" t="s">
        <v>1410</v>
      </c>
      <c r="H9" s="114" t="s">
        <v>1286</v>
      </c>
      <c r="I9" s="114">
        <v>54</v>
      </c>
      <c r="J9" s="114">
        <v>3</v>
      </c>
      <c r="K9" s="114">
        <v>26</v>
      </c>
      <c r="L9" s="114" t="s">
        <v>1279</v>
      </c>
      <c r="M9" s="114" t="s">
        <v>1411</v>
      </c>
      <c r="N9" s="113" t="s">
        <v>1340</v>
      </c>
      <c r="O9" s="374" t="str">
        <f t="shared" ref="O9:O16" si="4">M9</f>
        <v>090-4176-0927</v>
      </c>
    </row>
    <row r="10" spans="1:15" s="1" customFormat="1" ht="27.95" customHeight="1">
      <c r="A10" s="114">
        <v>9</v>
      </c>
      <c r="B10" s="113" t="s">
        <v>1257</v>
      </c>
      <c r="C10" s="283" t="str">
        <f t="shared" si="0"/>
        <v>スズキ　アキヒロ</v>
      </c>
      <c r="D10" s="283" t="s">
        <v>1297</v>
      </c>
      <c r="E10" s="119" t="str">
        <f t="shared" si="3"/>
        <v>４００－００４７</v>
      </c>
      <c r="F10" s="117" t="s">
        <v>1298</v>
      </c>
      <c r="G10" s="213" t="s">
        <v>1299</v>
      </c>
      <c r="H10" s="114" t="s">
        <v>1286</v>
      </c>
      <c r="I10" s="114">
        <v>57</v>
      </c>
      <c r="J10" s="114">
        <v>12</v>
      </c>
      <c r="K10" s="114">
        <v>27</v>
      </c>
      <c r="L10" s="114" t="s">
        <v>1279</v>
      </c>
      <c r="M10" s="119" t="s">
        <v>1301</v>
      </c>
      <c r="N10" s="114" t="s">
        <v>1280</v>
      </c>
      <c r="O10" s="119" t="str">
        <f t="shared" si="4"/>
        <v>090-6953-6536</v>
      </c>
    </row>
    <row r="11" spans="1:15" s="1" customFormat="1" ht="27.95" customHeight="1">
      <c r="A11" s="114">
        <v>10</v>
      </c>
      <c r="B11" s="113" t="s">
        <v>1257</v>
      </c>
      <c r="C11" s="283" t="str">
        <f t="shared" si="0"/>
        <v>スヤマ　ジュンゴ</v>
      </c>
      <c r="D11" s="223" t="s">
        <v>1501</v>
      </c>
      <c r="E11" s="119" t="str">
        <f t="shared" si="3"/>
        <v>４００－００５１</v>
      </c>
      <c r="F11" s="162" t="s">
        <v>1502</v>
      </c>
      <c r="G11" s="162" t="s">
        <v>1503</v>
      </c>
      <c r="H11" s="114" t="s">
        <v>1286</v>
      </c>
      <c r="I11" s="114">
        <v>58</v>
      </c>
      <c r="J11" s="114">
        <v>4</v>
      </c>
      <c r="K11" s="114">
        <v>3</v>
      </c>
      <c r="L11" s="114" t="s">
        <v>1279</v>
      </c>
      <c r="M11" s="114" t="s">
        <v>1504</v>
      </c>
      <c r="N11" s="113" t="s">
        <v>1340</v>
      </c>
      <c r="O11" s="374" t="str">
        <f t="shared" si="4"/>
        <v>090-5527-5640</v>
      </c>
    </row>
    <row r="12" spans="1:15" s="1" customFormat="1" ht="27.95" customHeight="1">
      <c r="A12" s="114">
        <v>11</v>
      </c>
      <c r="B12" s="113" t="s">
        <v>1257</v>
      </c>
      <c r="C12" s="283" t="str">
        <f t="shared" si="0"/>
        <v>タチカワ　ユウスケ</v>
      </c>
      <c r="D12" s="223" t="s">
        <v>1416</v>
      </c>
      <c r="E12" s="119" t="str">
        <f t="shared" si="3"/>
        <v>４００－０８５１</v>
      </c>
      <c r="F12" s="162" t="s">
        <v>1417</v>
      </c>
      <c r="G12" s="162" t="s">
        <v>1418</v>
      </c>
      <c r="H12" s="114" t="s">
        <v>1286</v>
      </c>
      <c r="I12" s="114">
        <v>60</v>
      </c>
      <c r="J12" s="114">
        <v>8</v>
      </c>
      <c r="K12" s="114">
        <v>1</v>
      </c>
      <c r="L12" s="114" t="s">
        <v>1279</v>
      </c>
      <c r="M12" s="114" t="s">
        <v>1419</v>
      </c>
      <c r="N12" s="113" t="s">
        <v>1340</v>
      </c>
      <c r="O12" s="374" t="str">
        <f t="shared" si="4"/>
        <v>090-7400-7619</v>
      </c>
    </row>
    <row r="13" spans="1:15" s="1" customFormat="1" ht="27.95" customHeight="1">
      <c r="A13" s="114">
        <v>12</v>
      </c>
      <c r="B13" s="113" t="s">
        <v>1257</v>
      </c>
      <c r="C13" s="283" t="str">
        <f t="shared" si="0"/>
        <v>ツルタ　タケシ</v>
      </c>
      <c r="D13" s="283" t="s">
        <v>1300</v>
      </c>
      <c r="E13" s="119" t="str">
        <f t="shared" si="3"/>
        <v>４００－０１１７</v>
      </c>
      <c r="F13" s="117" t="s">
        <v>1277</v>
      </c>
      <c r="G13" s="213" t="s">
        <v>1281</v>
      </c>
      <c r="H13" s="114" t="s">
        <v>1278</v>
      </c>
      <c r="I13" s="114">
        <v>7</v>
      </c>
      <c r="J13" s="114">
        <v>9</v>
      </c>
      <c r="K13" s="114">
        <v>27</v>
      </c>
      <c r="L13" s="114" t="s">
        <v>1279</v>
      </c>
      <c r="M13" s="119" t="s">
        <v>1302</v>
      </c>
      <c r="N13" s="114" t="s">
        <v>1280</v>
      </c>
      <c r="O13" s="119" t="str">
        <f t="shared" si="4"/>
        <v>080-1266-3554</v>
      </c>
    </row>
    <row r="14" spans="1:15" s="1" customFormat="1" ht="27.95" customHeight="1">
      <c r="A14" s="114">
        <v>13</v>
      </c>
      <c r="B14" s="113" t="s">
        <v>1257</v>
      </c>
      <c r="C14" s="283" t="str">
        <f t="shared" si="0"/>
        <v>ハギハラ　タクヤ</v>
      </c>
      <c r="D14" s="284" t="s">
        <v>1366</v>
      </c>
      <c r="E14" s="119" t="str">
        <f t="shared" si="3"/>
        <v>４０４－０００４</v>
      </c>
      <c r="F14" s="117" t="s">
        <v>1367</v>
      </c>
      <c r="G14" s="213" t="s">
        <v>1368</v>
      </c>
      <c r="H14" s="114" t="s">
        <v>1278</v>
      </c>
      <c r="I14" s="114">
        <v>5</v>
      </c>
      <c r="J14" s="114">
        <v>1</v>
      </c>
      <c r="K14" s="114">
        <v>20</v>
      </c>
      <c r="L14" s="114" t="s">
        <v>1279</v>
      </c>
      <c r="M14" s="119" t="s">
        <v>1369</v>
      </c>
      <c r="N14" s="114" t="s">
        <v>1365</v>
      </c>
      <c r="O14" s="228" t="str">
        <f t="shared" si="4"/>
        <v>080-5438-2765</v>
      </c>
    </row>
    <row r="15" spans="1:15" s="1" customFormat="1" ht="27.95" customHeight="1">
      <c r="A15" s="114">
        <v>14</v>
      </c>
      <c r="B15" s="113" t="s">
        <v>1257</v>
      </c>
      <c r="C15" s="283" t="str">
        <f t="shared" si="0"/>
        <v>ハシヅメ　マサキ</v>
      </c>
      <c r="D15" s="223" t="s">
        <v>1412</v>
      </c>
      <c r="E15" s="119" t="str">
        <f t="shared" si="3"/>
        <v>４００－０２０５</v>
      </c>
      <c r="F15" s="162" t="s">
        <v>1413</v>
      </c>
      <c r="G15" s="213" t="s">
        <v>1414</v>
      </c>
      <c r="H15" s="114" t="s">
        <v>1286</v>
      </c>
      <c r="I15" s="114">
        <v>53</v>
      </c>
      <c r="J15" s="114">
        <v>9</v>
      </c>
      <c r="K15" s="114">
        <v>11</v>
      </c>
      <c r="L15" s="114" t="s">
        <v>1279</v>
      </c>
      <c r="M15" s="2" t="s">
        <v>1415</v>
      </c>
      <c r="N15" s="113" t="s">
        <v>1340</v>
      </c>
      <c r="O15" s="374" t="str">
        <f t="shared" si="4"/>
        <v>090-4435-3628</v>
      </c>
    </row>
    <row r="16" spans="1:15" s="1" customFormat="1" ht="27.95" customHeight="1">
      <c r="A16" s="114">
        <v>15</v>
      </c>
      <c r="B16" s="113" t="s">
        <v>1257</v>
      </c>
      <c r="C16" s="283" t="str">
        <f t="shared" si="0"/>
        <v>ハラ　ショウヘイ</v>
      </c>
      <c r="D16" s="284" t="s">
        <v>1434</v>
      </c>
      <c r="E16" s="119" t="str">
        <f t="shared" si="3"/>
        <v>４００－０８２２</v>
      </c>
      <c r="F16" s="117" t="s">
        <v>1435</v>
      </c>
      <c r="G16" s="213" t="s">
        <v>1436</v>
      </c>
      <c r="H16" s="114" t="s">
        <v>1278</v>
      </c>
      <c r="I16" s="114">
        <v>9</v>
      </c>
      <c r="J16" s="114">
        <v>4</v>
      </c>
      <c r="K16" s="114">
        <v>27</v>
      </c>
      <c r="L16" s="114" t="s">
        <v>1279</v>
      </c>
      <c r="M16" s="7" t="s">
        <v>1575</v>
      </c>
      <c r="N16" s="114" t="s">
        <v>1340</v>
      </c>
      <c r="O16" s="374" t="str">
        <f t="shared" si="4"/>
        <v>080-3443-8950</v>
      </c>
    </row>
    <row r="17" spans="1:15" s="1" customFormat="1" ht="27.95" customHeight="1">
      <c r="A17" s="114">
        <v>16</v>
      </c>
      <c r="B17" s="113" t="s">
        <v>1257</v>
      </c>
      <c r="C17" s="283" t="str">
        <f t="shared" si="0"/>
        <v>ホソカワ　シゲル</v>
      </c>
      <c r="D17" s="223" t="s">
        <v>1487</v>
      </c>
      <c r="E17" s="119" t="str">
        <f t="shared" si="3"/>
        <v>４００－００４３</v>
      </c>
      <c r="F17" s="162" t="s">
        <v>1488</v>
      </c>
      <c r="G17" s="162" t="s">
        <v>1554</v>
      </c>
      <c r="H17" s="114" t="s">
        <v>1286</v>
      </c>
      <c r="I17" s="114">
        <v>39</v>
      </c>
      <c r="J17" s="114">
        <v>8</v>
      </c>
      <c r="K17" s="114">
        <v>12</v>
      </c>
      <c r="L17" s="114" t="s">
        <v>1279</v>
      </c>
      <c r="M17" s="2" t="s">
        <v>1489</v>
      </c>
      <c r="N17" s="113" t="s">
        <v>1340</v>
      </c>
      <c r="O17" s="374" t="str">
        <f>M17</f>
        <v>090-3204-6484</v>
      </c>
    </row>
    <row r="18" spans="1:15" s="1" customFormat="1" ht="27.95" customHeight="1">
      <c r="A18" s="114">
        <v>17</v>
      </c>
      <c r="B18" s="113" t="s">
        <v>1257</v>
      </c>
      <c r="C18" s="283" t="str">
        <f t="shared" si="0"/>
        <v>マルヤマ　ヨシヒコ</v>
      </c>
      <c r="D18" s="223" t="s">
        <v>1398</v>
      </c>
      <c r="E18" s="119" t="str">
        <f t="shared" si="3"/>
        <v>４０５－００４５</v>
      </c>
      <c r="F18" s="162" t="s">
        <v>1399</v>
      </c>
      <c r="G18" s="162">
        <v>311</v>
      </c>
      <c r="H18" s="114" t="s">
        <v>1286</v>
      </c>
      <c r="I18" s="114">
        <v>47</v>
      </c>
      <c r="J18" s="114">
        <v>1</v>
      </c>
      <c r="K18" s="114">
        <v>18</v>
      </c>
      <c r="L18" s="114" t="s">
        <v>1279</v>
      </c>
      <c r="M18" s="2" t="s">
        <v>1400</v>
      </c>
      <c r="N18" s="113" t="s">
        <v>1296</v>
      </c>
      <c r="O18" s="114" t="str">
        <f>M18</f>
        <v>090-6157-3778</v>
      </c>
    </row>
    <row r="19" spans="1:15" s="1" customFormat="1" ht="27.95" customHeight="1">
      <c r="A19" s="114">
        <v>18</v>
      </c>
      <c r="B19" s="113" t="s">
        <v>1257</v>
      </c>
      <c r="C19" s="283" t="str">
        <f t="shared" si="0"/>
        <v>ムツミヤ　テツヤ</v>
      </c>
      <c r="D19" s="223" t="s">
        <v>1512</v>
      </c>
      <c r="E19" s="119" t="str">
        <f t="shared" si="3"/>
        <v>４００－００４３</v>
      </c>
      <c r="F19" s="162" t="s">
        <v>1488</v>
      </c>
      <c r="G19" s="162" t="s">
        <v>1513</v>
      </c>
      <c r="H19" s="114" t="s">
        <v>1286</v>
      </c>
      <c r="I19" s="114">
        <v>62</v>
      </c>
      <c r="J19" s="114">
        <v>8</v>
      </c>
      <c r="K19" s="114">
        <v>24</v>
      </c>
      <c r="L19" s="114" t="s">
        <v>1279</v>
      </c>
      <c r="M19" s="2" t="s">
        <v>1549</v>
      </c>
      <c r="N19" s="113" t="s">
        <v>1289</v>
      </c>
      <c r="O19" s="114" t="s">
        <v>1514</v>
      </c>
    </row>
    <row r="20" spans="1:15" s="1" customFormat="1" ht="27.95" customHeight="1">
      <c r="A20" s="114">
        <v>19</v>
      </c>
      <c r="B20" s="113" t="s">
        <v>1257</v>
      </c>
      <c r="C20" s="283" t="str">
        <f t="shared" si="0"/>
        <v>モチヅキ　タイト</v>
      </c>
      <c r="D20" s="223" t="s">
        <v>1401</v>
      </c>
      <c r="E20" s="119" t="str">
        <f t="shared" si="3"/>
        <v>４０６－００２２</v>
      </c>
      <c r="F20" s="162" t="s">
        <v>1402</v>
      </c>
      <c r="G20" s="213" t="s">
        <v>1467</v>
      </c>
      <c r="H20" s="114" t="s">
        <v>1278</v>
      </c>
      <c r="I20" s="114">
        <v>1</v>
      </c>
      <c r="J20" s="114">
        <v>2</v>
      </c>
      <c r="K20" s="114">
        <v>24</v>
      </c>
      <c r="L20" s="114" t="s">
        <v>1279</v>
      </c>
      <c r="M20" s="1" t="s">
        <v>1558</v>
      </c>
      <c r="N20" s="113" t="s">
        <v>1340</v>
      </c>
      <c r="O20" s="2" t="s">
        <v>1403</v>
      </c>
    </row>
    <row r="21" spans="1:15" s="1" customFormat="1" ht="27.95" customHeight="1">
      <c r="A21" s="114">
        <v>20</v>
      </c>
      <c r="B21" s="113" t="s">
        <v>1257</v>
      </c>
      <c r="C21" s="283" t="str">
        <f t="shared" si="0"/>
        <v>モチヅキ　マサキ</v>
      </c>
      <c r="D21" s="284" t="s">
        <v>1370</v>
      </c>
      <c r="E21" s="119" t="str">
        <f t="shared" si="3"/>
        <v>４００－０５０１</v>
      </c>
      <c r="F21" s="117" t="s">
        <v>1333</v>
      </c>
      <c r="G21" s="213" t="s">
        <v>1568</v>
      </c>
      <c r="H21" s="114" t="s">
        <v>1278</v>
      </c>
      <c r="I21" s="114">
        <v>6</v>
      </c>
      <c r="J21" s="114">
        <v>2</v>
      </c>
      <c r="K21" s="114">
        <v>10</v>
      </c>
      <c r="L21" s="114" t="s">
        <v>1279</v>
      </c>
      <c r="M21" s="7" t="s">
        <v>1371</v>
      </c>
      <c r="N21" s="114" t="s">
        <v>1365</v>
      </c>
      <c r="O21" s="228" t="str">
        <f>M21</f>
        <v>080-5372-9985</v>
      </c>
    </row>
    <row r="22" spans="1:15" s="1" customFormat="1" ht="27.95" customHeight="1">
      <c r="A22" s="114">
        <v>21</v>
      </c>
      <c r="B22" s="113" t="s">
        <v>1257</v>
      </c>
      <c r="C22" s="283" t="str">
        <f t="shared" si="0"/>
        <v>モチヅキ　ヨウヘイ</v>
      </c>
      <c r="D22" s="284" t="s">
        <v>1482</v>
      </c>
      <c r="E22" s="119" t="str">
        <f t="shared" si="3"/>
        <v>４００－０８４１</v>
      </c>
      <c r="F22" s="117" t="s">
        <v>1551</v>
      </c>
      <c r="G22" s="213" t="s">
        <v>1552</v>
      </c>
      <c r="H22" s="114" t="s">
        <v>1286</v>
      </c>
      <c r="I22" s="114">
        <v>63</v>
      </c>
      <c r="J22" s="114">
        <v>12</v>
      </c>
      <c r="K22" s="114">
        <v>30</v>
      </c>
      <c r="L22" s="114" t="s">
        <v>1279</v>
      </c>
      <c r="M22" s="7" t="s">
        <v>1553</v>
      </c>
      <c r="N22" s="114" t="s">
        <v>1296</v>
      </c>
      <c r="O22" s="228" t="str">
        <f>M22</f>
        <v>080-6547-2055</v>
      </c>
    </row>
    <row r="23" spans="1:15" s="1" customFormat="1" ht="27.95" customHeight="1">
      <c r="A23" s="114">
        <v>22</v>
      </c>
      <c r="B23" s="113" t="s">
        <v>1257</v>
      </c>
      <c r="C23" s="283" t="str">
        <f t="shared" si="0"/>
        <v>ヤマシタ　ミツハル</v>
      </c>
      <c r="D23" s="223" t="s">
        <v>1423</v>
      </c>
      <c r="E23" s="119" t="str">
        <f t="shared" si="3"/>
        <v>４００－０１１６</v>
      </c>
      <c r="F23" s="162" t="s">
        <v>1424</v>
      </c>
      <c r="G23" s="162" t="s">
        <v>1425</v>
      </c>
      <c r="H23" s="114" t="s">
        <v>1286</v>
      </c>
      <c r="I23" s="114">
        <v>48</v>
      </c>
      <c r="J23" s="114">
        <v>9</v>
      </c>
      <c r="K23" s="114">
        <v>29</v>
      </c>
      <c r="L23" s="114" t="s">
        <v>1279</v>
      </c>
      <c r="M23" s="2" t="s">
        <v>1426</v>
      </c>
      <c r="N23" s="113" t="s">
        <v>1340</v>
      </c>
      <c r="O23" s="374" t="str">
        <f>M23</f>
        <v>090-7841-5454</v>
      </c>
    </row>
    <row r="24" spans="1:15" s="1" customFormat="1" ht="27.95" customHeight="1">
      <c r="A24" s="114">
        <v>23</v>
      </c>
      <c r="B24" s="113" t="s">
        <v>1347</v>
      </c>
      <c r="C24" s="283" t="str">
        <f t="shared" ref="C24:C31" si="5">PHONETIC(D24)</f>
        <v>フルヤ　カズキ</v>
      </c>
      <c r="D24" s="284" t="s">
        <v>1348</v>
      </c>
      <c r="E24" s="119" t="str">
        <f t="shared" ref="E24:E31" si="6">PHONETIC(F24)</f>
        <v>４０３－００１４</v>
      </c>
      <c r="F24" s="117" t="s">
        <v>1349</v>
      </c>
      <c r="G24" s="213" t="s">
        <v>1350</v>
      </c>
      <c r="H24" s="114" t="s">
        <v>1278</v>
      </c>
      <c r="I24" s="114">
        <v>5</v>
      </c>
      <c r="J24" s="114">
        <v>12</v>
      </c>
      <c r="K24" s="114">
        <v>25</v>
      </c>
      <c r="L24" s="114" t="s">
        <v>1279</v>
      </c>
      <c r="M24" s="7" t="s">
        <v>1351</v>
      </c>
      <c r="N24" s="114" t="s">
        <v>1340</v>
      </c>
      <c r="O24" s="119" t="s">
        <v>1352</v>
      </c>
    </row>
    <row r="25" spans="1:15" s="1" customFormat="1" ht="27.95" customHeight="1">
      <c r="A25" s="114">
        <v>24</v>
      </c>
      <c r="B25" s="113" t="s">
        <v>1303</v>
      </c>
      <c r="C25" s="283" t="str">
        <f t="shared" si="5"/>
        <v>タナカ　マサト</v>
      </c>
      <c r="D25" s="283" t="s">
        <v>1306</v>
      </c>
      <c r="E25" s="119" t="str">
        <f t="shared" si="6"/>
        <v>４０２－００５４</v>
      </c>
      <c r="F25" s="117" t="s">
        <v>1307</v>
      </c>
      <c r="G25" s="213" t="s">
        <v>1308</v>
      </c>
      <c r="H25" s="114" t="s">
        <v>1278</v>
      </c>
      <c r="I25" s="114">
        <v>12</v>
      </c>
      <c r="J25" s="114">
        <v>7</v>
      </c>
      <c r="K25" s="114">
        <v>1</v>
      </c>
      <c r="L25" s="114" t="s">
        <v>1279</v>
      </c>
      <c r="M25" s="7" t="s">
        <v>1309</v>
      </c>
      <c r="N25" s="114" t="s">
        <v>1310</v>
      </c>
      <c r="O25" s="119" t="str">
        <f t="shared" ref="O25:O30" si="7">M25</f>
        <v>070-4212-0636</v>
      </c>
    </row>
    <row r="26" spans="1:15" s="1" customFormat="1" ht="27.95" customHeight="1">
      <c r="A26" s="114">
        <v>25</v>
      </c>
      <c r="B26" s="113" t="s">
        <v>1303</v>
      </c>
      <c r="C26" s="283" t="str">
        <f t="shared" si="5"/>
        <v>ノムラ　クルス</v>
      </c>
      <c r="D26" s="283" t="s">
        <v>1319</v>
      </c>
      <c r="E26" s="119" t="str">
        <f t="shared" si="6"/>
        <v>４０２－００５４</v>
      </c>
      <c r="F26" s="117" t="s">
        <v>1307</v>
      </c>
      <c r="G26" s="213" t="s">
        <v>1320</v>
      </c>
      <c r="H26" s="114" t="s">
        <v>1278</v>
      </c>
      <c r="I26" s="114">
        <v>10</v>
      </c>
      <c r="J26" s="114">
        <v>6</v>
      </c>
      <c r="K26" s="114">
        <v>11</v>
      </c>
      <c r="L26" s="114" t="s">
        <v>1317</v>
      </c>
      <c r="M26" s="7" t="s">
        <v>1321</v>
      </c>
      <c r="N26" s="114" t="s">
        <v>1310</v>
      </c>
      <c r="O26" s="119" t="str">
        <f t="shared" si="7"/>
        <v>070-1318-0611</v>
      </c>
    </row>
    <row r="27" spans="1:15" s="1" customFormat="1" ht="27.95" customHeight="1">
      <c r="A27" s="114">
        <v>26</v>
      </c>
      <c r="B27" s="113" t="s">
        <v>1303</v>
      </c>
      <c r="C27" s="283" t="str">
        <f t="shared" si="5"/>
        <v>フナクボケント</v>
      </c>
      <c r="D27" s="283" t="s">
        <v>1582</v>
      </c>
      <c r="E27" s="119" t="str">
        <f t="shared" si="6"/>
        <v>４０３－０００２</v>
      </c>
      <c r="F27" s="117" t="s">
        <v>1304</v>
      </c>
      <c r="G27" s="213" t="s">
        <v>1563</v>
      </c>
      <c r="H27" s="114" t="s">
        <v>1278</v>
      </c>
      <c r="I27" s="114">
        <v>6</v>
      </c>
      <c r="J27" s="114">
        <v>11</v>
      </c>
      <c r="K27" s="114">
        <v>12</v>
      </c>
      <c r="L27" s="114" t="s">
        <v>1279</v>
      </c>
      <c r="M27" s="7" t="s">
        <v>1305</v>
      </c>
      <c r="N27" s="114" t="s">
        <v>1296</v>
      </c>
      <c r="O27" s="119" t="str">
        <f t="shared" si="7"/>
        <v>090-2745-1501</v>
      </c>
    </row>
    <row r="28" spans="1:15" s="1" customFormat="1" ht="27.95" customHeight="1">
      <c r="A28" s="114">
        <v>27</v>
      </c>
      <c r="B28" s="113" t="s">
        <v>1303</v>
      </c>
      <c r="C28" s="283" t="str">
        <f t="shared" si="5"/>
        <v>フルタ　ココロ</v>
      </c>
      <c r="D28" s="283" t="s">
        <v>1314</v>
      </c>
      <c r="E28" s="119" t="str">
        <f t="shared" si="6"/>
        <v>４０２－００５２</v>
      </c>
      <c r="F28" s="117" t="s">
        <v>1315</v>
      </c>
      <c r="G28" s="213" t="s">
        <v>1316</v>
      </c>
      <c r="H28" s="114" t="s">
        <v>1278</v>
      </c>
      <c r="I28" s="114">
        <v>13</v>
      </c>
      <c r="J28" s="114">
        <v>3</v>
      </c>
      <c r="K28" s="114">
        <v>6</v>
      </c>
      <c r="L28" s="114" t="s">
        <v>1317</v>
      </c>
      <c r="M28" s="7" t="s">
        <v>1318</v>
      </c>
      <c r="N28" s="114" t="s">
        <v>1310</v>
      </c>
      <c r="O28" s="119" t="str">
        <f t="shared" si="7"/>
        <v>090-4115-7682</v>
      </c>
    </row>
    <row r="29" spans="1:15" s="1" customFormat="1" ht="27.95" customHeight="1">
      <c r="A29" s="114">
        <v>28</v>
      </c>
      <c r="B29" s="113" t="s">
        <v>1303</v>
      </c>
      <c r="C29" s="283" t="str">
        <f t="shared" si="5"/>
        <v>ワダ　シュウト</v>
      </c>
      <c r="D29" s="283" t="s">
        <v>1548</v>
      </c>
      <c r="E29" s="119" t="str">
        <f t="shared" si="6"/>
        <v>４０９－０６１１</v>
      </c>
      <c r="F29" s="117" t="s">
        <v>1311</v>
      </c>
      <c r="G29" s="213" t="s">
        <v>1312</v>
      </c>
      <c r="H29" s="114" t="s">
        <v>1278</v>
      </c>
      <c r="I29" s="114">
        <v>13</v>
      </c>
      <c r="J29" s="114">
        <v>3</v>
      </c>
      <c r="K29" s="114">
        <v>21</v>
      </c>
      <c r="L29" s="114" t="s">
        <v>1279</v>
      </c>
      <c r="M29" s="7" t="s">
        <v>1313</v>
      </c>
      <c r="N29" s="114" t="s">
        <v>1310</v>
      </c>
      <c r="O29" s="119" t="str">
        <f t="shared" si="7"/>
        <v>070-3136-1970</v>
      </c>
    </row>
    <row r="30" spans="1:15" s="1" customFormat="1" ht="27.95" customHeight="1">
      <c r="A30" s="114">
        <v>29</v>
      </c>
      <c r="B30" s="113" t="s">
        <v>1353</v>
      </c>
      <c r="C30" s="283" t="str">
        <f t="shared" si="5"/>
        <v>シミズ　ダイチ</v>
      </c>
      <c r="D30" s="283" t="s">
        <v>1359</v>
      </c>
      <c r="E30" s="119" t="str">
        <f t="shared" si="6"/>
        <v>４００－０１０８</v>
      </c>
      <c r="F30" s="117" t="s">
        <v>1354</v>
      </c>
      <c r="G30" s="213" t="s">
        <v>1360</v>
      </c>
      <c r="H30" s="114" t="s">
        <v>1278</v>
      </c>
      <c r="I30" s="114">
        <v>3</v>
      </c>
      <c r="J30" s="114">
        <v>12</v>
      </c>
      <c r="K30" s="114">
        <v>25</v>
      </c>
      <c r="L30" s="114" t="s">
        <v>1279</v>
      </c>
      <c r="M30" s="7" t="s">
        <v>1573</v>
      </c>
      <c r="N30" s="114" t="s">
        <v>1340</v>
      </c>
      <c r="O30" s="119" t="str">
        <f t="shared" si="7"/>
        <v>090-5792-1631</v>
      </c>
    </row>
    <row r="31" spans="1:15" s="1" customFormat="1" ht="27.95" customHeight="1">
      <c r="A31" s="114">
        <v>30</v>
      </c>
      <c r="B31" s="113" t="s">
        <v>1353</v>
      </c>
      <c r="C31" s="283" t="str">
        <f t="shared" si="5"/>
        <v>タカヤマ　マサル</v>
      </c>
      <c r="D31" s="283" t="s">
        <v>1355</v>
      </c>
      <c r="E31" s="119" t="str">
        <f t="shared" si="6"/>
        <v>４００－０１０７</v>
      </c>
      <c r="F31" s="117" t="s">
        <v>1356</v>
      </c>
      <c r="G31" s="213" t="s">
        <v>1357</v>
      </c>
      <c r="H31" s="114" t="s">
        <v>1286</v>
      </c>
      <c r="I31" s="114">
        <v>58</v>
      </c>
      <c r="J31" s="114">
        <v>9</v>
      </c>
      <c r="K31" s="114">
        <v>8</v>
      </c>
      <c r="L31" s="114" t="s">
        <v>1279</v>
      </c>
      <c r="M31" s="7" t="s">
        <v>1358</v>
      </c>
      <c r="N31" s="114" t="s">
        <v>1340</v>
      </c>
      <c r="O31" s="119" t="str">
        <f>M31</f>
        <v>090-4834-6678</v>
      </c>
    </row>
    <row r="32" spans="1:15" s="1" customFormat="1" ht="27.95" customHeight="1">
      <c r="A32" s="114">
        <v>31</v>
      </c>
      <c r="B32" s="113" t="s">
        <v>1396</v>
      </c>
      <c r="C32" s="283" t="str">
        <f t="shared" ref="C32:C38" si="8">PHONETIC(D32)</f>
        <v>アメミヤ　トシキ</v>
      </c>
      <c r="D32" s="283" t="s">
        <v>1445</v>
      </c>
      <c r="E32" s="119" t="str">
        <f t="shared" ref="E32:E38" si="9">PHONETIC(F32)</f>
        <v>４０６－０８０２</v>
      </c>
      <c r="F32" s="117" t="s">
        <v>1446</v>
      </c>
      <c r="G32" s="213" t="s">
        <v>1447</v>
      </c>
      <c r="H32" s="114" t="s">
        <v>1286</v>
      </c>
      <c r="I32" s="114">
        <v>52</v>
      </c>
      <c r="J32" s="114">
        <v>12</v>
      </c>
      <c r="K32" s="114">
        <v>13</v>
      </c>
      <c r="L32" s="114" t="s">
        <v>1279</v>
      </c>
      <c r="M32" s="7" t="s">
        <v>1448</v>
      </c>
      <c r="N32" s="114" t="s">
        <v>1289</v>
      </c>
      <c r="O32" s="119" t="str">
        <f>M32</f>
        <v>090-4606-7390</v>
      </c>
    </row>
    <row r="33" spans="1:15" s="1" customFormat="1" ht="27.95" customHeight="1">
      <c r="A33" s="114">
        <v>32</v>
      </c>
      <c r="B33" s="113" t="s">
        <v>1396</v>
      </c>
      <c r="C33" s="283" t="str">
        <f t="shared" si="8"/>
        <v>エノキハラ　ジュン　</v>
      </c>
      <c r="D33" s="283" t="s">
        <v>1452</v>
      </c>
      <c r="E33" s="119" t="str">
        <f t="shared" si="9"/>
        <v>４０５－００７７</v>
      </c>
      <c r="F33" s="117" t="s">
        <v>1453</v>
      </c>
      <c r="G33" s="213" t="s">
        <v>1454</v>
      </c>
      <c r="H33" s="114" t="s">
        <v>1286</v>
      </c>
      <c r="I33" s="114">
        <v>47</v>
      </c>
      <c r="J33" s="114">
        <v>12</v>
      </c>
      <c r="K33" s="114">
        <v>17</v>
      </c>
      <c r="L33" s="114" t="s">
        <v>1279</v>
      </c>
      <c r="M33" s="7" t="s">
        <v>1455</v>
      </c>
      <c r="N33" s="114" t="s">
        <v>1289</v>
      </c>
      <c r="O33" s="119" t="str">
        <f>M33</f>
        <v>090-3107-5652</v>
      </c>
    </row>
    <row r="34" spans="1:15" s="1" customFormat="1" ht="27.95" customHeight="1">
      <c r="A34" s="114">
        <v>33</v>
      </c>
      <c r="B34" s="113" t="s">
        <v>1396</v>
      </c>
      <c r="C34" s="283" t="str">
        <f t="shared" si="8"/>
        <v>ツチヤ　タカシ</v>
      </c>
      <c r="D34" s="283" t="s">
        <v>1449</v>
      </c>
      <c r="E34" s="119" t="str">
        <f t="shared" si="9"/>
        <v>４０６－００４１</v>
      </c>
      <c r="F34" s="117" t="s">
        <v>1450</v>
      </c>
      <c r="G34" s="213" t="s">
        <v>1451</v>
      </c>
      <c r="H34" s="114" t="s">
        <v>1286</v>
      </c>
      <c r="I34" s="114">
        <v>53</v>
      </c>
      <c r="J34" s="114">
        <v>5</v>
      </c>
      <c r="K34" s="114">
        <v>18</v>
      </c>
      <c r="L34" s="114" t="s">
        <v>1279</v>
      </c>
      <c r="M34" s="7" t="s">
        <v>1574</v>
      </c>
      <c r="N34" s="114" t="s">
        <v>1340</v>
      </c>
      <c r="O34" s="119" t="str">
        <f>M34</f>
        <v>090-7191-8998</v>
      </c>
    </row>
    <row r="35" spans="1:15" s="1" customFormat="1" ht="27.95" customHeight="1">
      <c r="A35" s="114">
        <v>34</v>
      </c>
      <c r="B35" s="113" t="s">
        <v>1396</v>
      </c>
      <c r="C35" s="283" t="str">
        <f t="shared" si="8"/>
        <v>ナカムラ　ジュン</v>
      </c>
      <c r="D35" s="283" t="s">
        <v>1442</v>
      </c>
      <c r="E35" s="119" t="str">
        <f t="shared" si="9"/>
        <v>４０５－００５２</v>
      </c>
      <c r="F35" s="117" t="s">
        <v>1443</v>
      </c>
      <c r="G35" s="213" t="s">
        <v>1556</v>
      </c>
      <c r="H35" s="114" t="s">
        <v>1278</v>
      </c>
      <c r="I35" s="114">
        <v>2</v>
      </c>
      <c r="J35" s="114">
        <v>8</v>
      </c>
      <c r="K35" s="114">
        <v>18</v>
      </c>
      <c r="L35" s="114" t="s">
        <v>1279</v>
      </c>
      <c r="M35" s="7" t="s">
        <v>1444</v>
      </c>
      <c r="N35" s="114" t="s">
        <v>1340</v>
      </c>
      <c r="O35" s="119" t="str">
        <f>M35</f>
        <v>090-3331-9595</v>
      </c>
    </row>
    <row r="36" spans="1:15" s="1" customFormat="1" ht="27.95" customHeight="1">
      <c r="A36" s="114">
        <v>35</v>
      </c>
      <c r="B36" s="113" t="s">
        <v>1396</v>
      </c>
      <c r="C36" s="283" t="str">
        <f t="shared" si="8"/>
        <v>ヒロセ　ユウホ</v>
      </c>
      <c r="D36" s="283" t="s">
        <v>1438</v>
      </c>
      <c r="E36" s="119" t="str">
        <f t="shared" si="9"/>
        <v>４０５－００５３</v>
      </c>
      <c r="F36" s="117" t="s">
        <v>1439</v>
      </c>
      <c r="G36" s="213" t="s">
        <v>1440</v>
      </c>
      <c r="H36" s="114" t="s">
        <v>1278</v>
      </c>
      <c r="I36" s="114">
        <v>8</v>
      </c>
      <c r="J36" s="114">
        <v>12</v>
      </c>
      <c r="K36" s="114">
        <v>26</v>
      </c>
      <c r="L36" s="114" t="s">
        <v>1279</v>
      </c>
      <c r="M36" s="7" t="s">
        <v>1555</v>
      </c>
      <c r="N36" s="114" t="s">
        <v>1340</v>
      </c>
      <c r="O36" s="119" t="s">
        <v>1441</v>
      </c>
    </row>
    <row r="37" spans="1:15" s="1" customFormat="1" ht="27.95" customHeight="1">
      <c r="A37" s="114">
        <v>36</v>
      </c>
      <c r="B37" s="113" t="s">
        <v>1396</v>
      </c>
      <c r="C37" s="283" t="str">
        <f t="shared" si="8"/>
        <v>フルヤ　ヒロアキ</v>
      </c>
      <c r="D37" s="283" t="s">
        <v>1461</v>
      </c>
      <c r="E37" s="119" t="str">
        <f t="shared" si="9"/>
        <v>４０５－００６６</v>
      </c>
      <c r="F37" s="117" t="s">
        <v>1458</v>
      </c>
      <c r="G37" s="213" t="s">
        <v>1459</v>
      </c>
      <c r="H37" s="114" t="s">
        <v>1286</v>
      </c>
      <c r="I37" s="114">
        <v>49</v>
      </c>
      <c r="J37" s="114">
        <v>9</v>
      </c>
      <c r="K37" s="114">
        <v>4</v>
      </c>
      <c r="L37" s="114" t="s">
        <v>1279</v>
      </c>
      <c r="M37" s="7" t="s">
        <v>1460</v>
      </c>
      <c r="N37" s="114" t="s">
        <v>1289</v>
      </c>
      <c r="O37" s="119" t="str">
        <f>M37</f>
        <v>090-1556-6645</v>
      </c>
    </row>
    <row r="38" spans="1:15" s="1" customFormat="1" ht="27.95" customHeight="1">
      <c r="A38" s="114">
        <v>37</v>
      </c>
      <c r="B38" s="113" t="s">
        <v>1396</v>
      </c>
      <c r="C38" s="283" t="str">
        <f t="shared" si="8"/>
        <v>ヤマモト　マサキ</v>
      </c>
      <c r="D38" s="283" t="s">
        <v>1456</v>
      </c>
      <c r="E38" s="119" t="str">
        <f t="shared" si="9"/>
        <v>４０５－００５２</v>
      </c>
      <c r="F38" s="117" t="s">
        <v>1443</v>
      </c>
      <c r="G38" s="213" t="s">
        <v>1562</v>
      </c>
      <c r="H38" s="114" t="s">
        <v>1286</v>
      </c>
      <c r="I38" s="114">
        <v>50</v>
      </c>
      <c r="J38" s="114">
        <v>9</v>
      </c>
      <c r="K38" s="114">
        <v>19</v>
      </c>
      <c r="L38" s="114" t="s">
        <v>1279</v>
      </c>
      <c r="M38" s="7" t="s">
        <v>1457</v>
      </c>
      <c r="N38" s="114" t="s">
        <v>1340</v>
      </c>
      <c r="O38" s="119" t="str">
        <f>M38</f>
        <v>090-8891-5208</v>
      </c>
    </row>
    <row r="39" spans="1:15" s="1" customFormat="1" ht="27.95" customHeight="1">
      <c r="A39" s="114">
        <v>38</v>
      </c>
      <c r="B39" s="113" t="s">
        <v>1433</v>
      </c>
      <c r="C39" s="283" t="str">
        <f t="shared" ref="C39:C56" si="10">PHONETIC(D39)</f>
        <v>オザワ　カズヒロ</v>
      </c>
      <c r="D39" s="283" t="s">
        <v>1475</v>
      </c>
      <c r="E39" s="119" t="str">
        <f t="shared" ref="E39:E56" si="11">PHONETIC(F39)</f>
        <v>４０４－００４３</v>
      </c>
      <c r="F39" s="117" t="s">
        <v>1464</v>
      </c>
      <c r="G39" s="213" t="s">
        <v>1476</v>
      </c>
      <c r="H39" s="114" t="s">
        <v>1286</v>
      </c>
      <c r="I39" s="114">
        <v>32</v>
      </c>
      <c r="J39" s="114">
        <v>7</v>
      </c>
      <c r="K39" s="114">
        <v>21</v>
      </c>
      <c r="L39" s="114" t="s">
        <v>1279</v>
      </c>
      <c r="M39" s="7" t="s">
        <v>1546</v>
      </c>
      <c r="N39" s="114" t="s">
        <v>1340</v>
      </c>
      <c r="O39" s="119" t="s">
        <v>1547</v>
      </c>
    </row>
    <row r="40" spans="1:15" s="1" customFormat="1" ht="27.95" customHeight="1">
      <c r="A40" s="114">
        <v>39</v>
      </c>
      <c r="B40" s="113" t="s">
        <v>1433</v>
      </c>
      <c r="C40" s="283" t="str">
        <f t="shared" si="10"/>
        <v>ハジカノヨシノリ</v>
      </c>
      <c r="D40" s="283" t="s">
        <v>1543</v>
      </c>
      <c r="E40" s="119" t="str">
        <f t="shared" si="11"/>
        <v>４０４－００４３</v>
      </c>
      <c r="F40" s="117" t="s">
        <v>1464</v>
      </c>
      <c r="G40" s="213" t="s">
        <v>1465</v>
      </c>
      <c r="H40" s="114" t="s">
        <v>1286</v>
      </c>
      <c r="I40" s="114">
        <v>28</v>
      </c>
      <c r="J40" s="114">
        <v>10</v>
      </c>
      <c r="K40" s="114">
        <v>23</v>
      </c>
      <c r="L40" s="114" t="s">
        <v>1279</v>
      </c>
      <c r="M40" s="7" t="s">
        <v>1545</v>
      </c>
      <c r="N40" s="114" t="s">
        <v>1289</v>
      </c>
      <c r="O40" s="119" t="s">
        <v>1466</v>
      </c>
    </row>
    <row r="41" spans="1:15" s="1" customFormat="1" ht="27.95" customHeight="1">
      <c r="A41" s="114">
        <v>40</v>
      </c>
      <c r="B41" s="113" t="s">
        <v>1477</v>
      </c>
      <c r="C41" s="283" t="str">
        <f>PHONETIC(D41)</f>
        <v>ヨネナガ　マナブ</v>
      </c>
      <c r="D41" s="283" t="s">
        <v>1478</v>
      </c>
      <c r="E41" s="119" t="str">
        <f>PHONETIC(F41)</f>
        <v>４００－００５３</v>
      </c>
      <c r="F41" s="117" t="s">
        <v>1437</v>
      </c>
      <c r="G41" s="213" t="s">
        <v>1479</v>
      </c>
      <c r="H41" s="114" t="s">
        <v>1286</v>
      </c>
      <c r="I41" s="114">
        <v>63</v>
      </c>
      <c r="J41" s="114">
        <v>7</v>
      </c>
      <c r="K41" s="114">
        <v>28</v>
      </c>
      <c r="L41" s="114" t="s">
        <v>1279</v>
      </c>
      <c r="M41" s="1" t="s">
        <v>1559</v>
      </c>
      <c r="N41" s="114" t="s">
        <v>1340</v>
      </c>
      <c r="O41" s="7" t="s">
        <v>1480</v>
      </c>
    </row>
    <row r="42" spans="1:15" s="1" customFormat="1" ht="27.95" customHeight="1">
      <c r="A42" s="114">
        <v>41</v>
      </c>
      <c r="B42" s="113" t="s">
        <v>1322</v>
      </c>
      <c r="C42" s="283" t="str">
        <f t="shared" si="10"/>
        <v>アオヌマ　タクミ</v>
      </c>
      <c r="D42" s="283" t="s">
        <v>1387</v>
      </c>
      <c r="E42" s="119" t="str">
        <f t="shared" si="11"/>
        <v>４００－０５０２</v>
      </c>
      <c r="F42" s="117" t="s">
        <v>1324</v>
      </c>
      <c r="G42" s="213" t="s">
        <v>1388</v>
      </c>
      <c r="H42" s="114" t="s">
        <v>1278</v>
      </c>
      <c r="I42" s="114">
        <v>3</v>
      </c>
      <c r="J42" s="114">
        <v>6</v>
      </c>
      <c r="K42" s="114">
        <v>23</v>
      </c>
      <c r="L42" s="114" t="s">
        <v>1279</v>
      </c>
      <c r="M42" s="7" t="s">
        <v>1557</v>
      </c>
      <c r="N42" s="114" t="s">
        <v>1340</v>
      </c>
      <c r="O42" s="7" t="s">
        <v>1389</v>
      </c>
    </row>
    <row r="43" spans="1:15" s="1" customFormat="1" ht="27.95" customHeight="1">
      <c r="A43" s="114">
        <v>42</v>
      </c>
      <c r="B43" s="113" t="s">
        <v>1322</v>
      </c>
      <c r="C43" s="283" t="str">
        <f t="shared" si="10"/>
        <v>アライ　ショウタ</v>
      </c>
      <c r="D43" s="283" t="s">
        <v>1332</v>
      </c>
      <c r="E43" s="119" t="str">
        <f t="shared" si="11"/>
        <v>４００－０５０１</v>
      </c>
      <c r="F43" s="117" t="s">
        <v>1333</v>
      </c>
      <c r="G43" s="213" t="s">
        <v>1334</v>
      </c>
      <c r="H43" s="114" t="s">
        <v>1278</v>
      </c>
      <c r="I43" s="114">
        <v>2</v>
      </c>
      <c r="J43" s="114">
        <v>9</v>
      </c>
      <c r="K43" s="114">
        <v>23</v>
      </c>
      <c r="L43" s="114" t="s">
        <v>1279</v>
      </c>
      <c r="M43" s="7" t="s">
        <v>1335</v>
      </c>
      <c r="N43" s="114" t="s">
        <v>1296</v>
      </c>
      <c r="O43" s="119" t="str">
        <f t="shared" ref="O43:O53" si="12">M43</f>
        <v>090-7636-7315</v>
      </c>
    </row>
    <row r="44" spans="1:15" s="1" customFormat="1" ht="27.95" customHeight="1">
      <c r="A44" s="114">
        <v>43</v>
      </c>
      <c r="B44" s="113" t="s">
        <v>1322</v>
      </c>
      <c r="C44" s="283" t="str">
        <f t="shared" si="10"/>
        <v>ウミノ　ナオキ</v>
      </c>
      <c r="D44" s="283" t="s">
        <v>1327</v>
      </c>
      <c r="E44" s="119" t="str">
        <f t="shared" si="11"/>
        <v>４００－０６０３</v>
      </c>
      <c r="F44" s="117" t="s">
        <v>1328</v>
      </c>
      <c r="G44" s="213" t="s">
        <v>1564</v>
      </c>
      <c r="H44" s="114" t="s">
        <v>1286</v>
      </c>
      <c r="I44" s="114">
        <v>63</v>
      </c>
      <c r="J44" s="114">
        <v>11</v>
      </c>
      <c r="K44" s="114">
        <v>26</v>
      </c>
      <c r="L44" s="114" t="s">
        <v>1279</v>
      </c>
      <c r="M44" s="7" t="s">
        <v>1565</v>
      </c>
      <c r="N44" s="114" t="s">
        <v>1296</v>
      </c>
      <c r="O44" s="228" t="str">
        <f t="shared" si="12"/>
        <v>090-5212-7325</v>
      </c>
    </row>
    <row r="45" spans="1:15" s="1" customFormat="1" ht="27.95" customHeight="1">
      <c r="A45" s="114">
        <v>44</v>
      </c>
      <c r="B45" s="113" t="s">
        <v>1322</v>
      </c>
      <c r="C45" s="283" t="str">
        <f t="shared" si="10"/>
        <v>エンドウ　タクヤ</v>
      </c>
      <c r="D45" s="283" t="s">
        <v>1583</v>
      </c>
      <c r="E45" s="119" t="str">
        <f t="shared" si="11"/>
        <v>４０９－２９４７</v>
      </c>
      <c r="F45" s="117" t="s">
        <v>1506</v>
      </c>
      <c r="G45" s="213" t="s">
        <v>1507</v>
      </c>
      <c r="H45" s="114" t="s">
        <v>1278</v>
      </c>
      <c r="I45" s="114">
        <v>5</v>
      </c>
      <c r="J45" s="114">
        <v>3</v>
      </c>
      <c r="K45" s="114">
        <v>15</v>
      </c>
      <c r="L45" s="114" t="s">
        <v>1279</v>
      </c>
      <c r="M45" s="7" t="s">
        <v>1508</v>
      </c>
      <c r="N45" s="114" t="s">
        <v>1296</v>
      </c>
      <c r="O45" s="228" t="str">
        <f t="shared" si="12"/>
        <v>090-4611-5618</v>
      </c>
    </row>
    <row r="46" spans="1:15" s="1" customFormat="1" ht="27.95" customHeight="1">
      <c r="A46" s="114">
        <v>45</v>
      </c>
      <c r="B46" s="113" t="s">
        <v>1322</v>
      </c>
      <c r="C46" s="283" t="str">
        <f t="shared" si="10"/>
        <v>カワグチ　ヨウキ</v>
      </c>
      <c r="D46" s="283" t="s">
        <v>1336</v>
      </c>
      <c r="E46" s="119" t="str">
        <f t="shared" si="11"/>
        <v>４００－０５０３</v>
      </c>
      <c r="F46" s="117" t="s">
        <v>1337</v>
      </c>
      <c r="G46" s="213" t="s">
        <v>1338</v>
      </c>
      <c r="H46" s="114" t="s">
        <v>1286</v>
      </c>
      <c r="I46" s="114">
        <v>39</v>
      </c>
      <c r="J46" s="114">
        <v>5</v>
      </c>
      <c r="K46" s="114">
        <v>29</v>
      </c>
      <c r="L46" s="114" t="s">
        <v>1279</v>
      </c>
      <c r="M46" s="7" t="s">
        <v>1339</v>
      </c>
      <c r="N46" s="114" t="s">
        <v>1340</v>
      </c>
      <c r="O46" s="119" t="str">
        <f t="shared" si="12"/>
        <v>090-3065-2832</v>
      </c>
    </row>
    <row r="47" spans="1:15" s="1" customFormat="1" ht="27.95" customHeight="1">
      <c r="A47" s="114">
        <v>46</v>
      </c>
      <c r="B47" s="113" t="s">
        <v>1322</v>
      </c>
      <c r="C47" s="283" t="str">
        <f t="shared" si="10"/>
        <v>カワスミ　マサヒコ</v>
      </c>
      <c r="D47" s="283" t="s">
        <v>1341</v>
      </c>
      <c r="E47" s="119" t="str">
        <f t="shared" si="11"/>
        <v>４００－０５０３</v>
      </c>
      <c r="F47" s="117" t="s">
        <v>1337</v>
      </c>
      <c r="G47" s="213" t="s">
        <v>1342</v>
      </c>
      <c r="H47" s="114" t="s">
        <v>1286</v>
      </c>
      <c r="I47" s="114">
        <v>44</v>
      </c>
      <c r="J47" s="114">
        <v>1</v>
      </c>
      <c r="K47" s="114">
        <v>6</v>
      </c>
      <c r="L47" s="114" t="s">
        <v>1279</v>
      </c>
      <c r="M47" s="1" t="s">
        <v>1561</v>
      </c>
      <c r="N47" s="114" t="s">
        <v>1340</v>
      </c>
      <c r="O47" s="7" t="s">
        <v>1343</v>
      </c>
    </row>
    <row r="48" spans="1:15" s="1" customFormat="1" ht="27.95" customHeight="1">
      <c r="A48" s="114">
        <v>47</v>
      </c>
      <c r="B48" s="113" t="s">
        <v>1322</v>
      </c>
      <c r="C48" s="283" t="str">
        <f t="shared" si="10"/>
        <v>タナカ　アツキ</v>
      </c>
      <c r="D48" s="283" t="s">
        <v>1323</v>
      </c>
      <c r="E48" s="119" t="str">
        <f t="shared" si="11"/>
        <v>４００－０５０２</v>
      </c>
      <c r="F48" s="117" t="s">
        <v>1324</v>
      </c>
      <c r="G48" s="213" t="s">
        <v>1325</v>
      </c>
      <c r="H48" s="114" t="s">
        <v>1278</v>
      </c>
      <c r="I48" s="114">
        <v>8</v>
      </c>
      <c r="J48" s="114">
        <v>10</v>
      </c>
      <c r="K48" s="114">
        <v>25</v>
      </c>
      <c r="L48" s="114" t="s">
        <v>1279</v>
      </c>
      <c r="M48" s="7" t="s">
        <v>1326</v>
      </c>
      <c r="N48" s="114" t="s">
        <v>1296</v>
      </c>
      <c r="O48" s="119" t="str">
        <f t="shared" si="12"/>
        <v>080-5443-7155</v>
      </c>
    </row>
    <row r="49" spans="1:15" s="1" customFormat="1" ht="27.95" customHeight="1">
      <c r="A49" s="114">
        <v>48</v>
      </c>
      <c r="B49" s="113" t="s">
        <v>1322</v>
      </c>
      <c r="C49" s="283" t="str">
        <f t="shared" si="10"/>
        <v>ナガサワ　カツヒト</v>
      </c>
      <c r="D49" s="283" t="s">
        <v>1344</v>
      </c>
      <c r="E49" s="119" t="str">
        <f t="shared" si="11"/>
        <v>４００－０５０３</v>
      </c>
      <c r="F49" s="117" t="s">
        <v>1337</v>
      </c>
      <c r="G49" s="213" t="s">
        <v>1345</v>
      </c>
      <c r="H49" s="114" t="s">
        <v>1286</v>
      </c>
      <c r="I49" s="114">
        <v>46</v>
      </c>
      <c r="J49" s="114">
        <v>3</v>
      </c>
      <c r="K49" s="114">
        <v>27</v>
      </c>
      <c r="L49" s="114" t="s">
        <v>1279</v>
      </c>
      <c r="M49" s="2" t="s">
        <v>1560</v>
      </c>
      <c r="N49" s="114" t="s">
        <v>1340</v>
      </c>
      <c r="O49" s="7" t="s">
        <v>1346</v>
      </c>
    </row>
    <row r="50" spans="1:15" s="1" customFormat="1" ht="27.95" customHeight="1">
      <c r="A50" s="114">
        <v>49</v>
      </c>
      <c r="B50" s="113" t="s">
        <v>1322</v>
      </c>
      <c r="C50" s="283" t="str">
        <f t="shared" si="10"/>
        <v>ホウジ　ケンイチ</v>
      </c>
      <c r="D50" s="283" t="s">
        <v>1469</v>
      </c>
      <c r="E50" s="119" t="str">
        <f t="shared" si="11"/>
        <v>４０９－２５３２</v>
      </c>
      <c r="F50" s="117" t="s">
        <v>1470</v>
      </c>
      <c r="G50" s="213" t="s">
        <v>1471</v>
      </c>
      <c r="H50" s="114" t="s">
        <v>1286</v>
      </c>
      <c r="I50" s="114">
        <v>38</v>
      </c>
      <c r="J50" s="114">
        <v>1</v>
      </c>
      <c r="K50" s="114">
        <v>5</v>
      </c>
      <c r="L50" s="114" t="s">
        <v>1279</v>
      </c>
      <c r="M50" s="7" t="s">
        <v>1544</v>
      </c>
      <c r="N50" s="114" t="s">
        <v>1340</v>
      </c>
      <c r="O50" s="228" t="s">
        <v>1472</v>
      </c>
    </row>
    <row r="51" spans="1:15" s="1" customFormat="1" ht="27.95" customHeight="1">
      <c r="A51" s="114">
        <v>50</v>
      </c>
      <c r="B51" s="113" t="s">
        <v>1322</v>
      </c>
      <c r="C51" s="283" t="str">
        <f t="shared" si="10"/>
        <v>ホリノウチ　トオル</v>
      </c>
      <c r="D51" s="283" t="s">
        <v>1390</v>
      </c>
      <c r="E51" s="119" t="str">
        <f t="shared" si="11"/>
        <v>４００－０５０５</v>
      </c>
      <c r="F51" s="117" t="s">
        <v>1391</v>
      </c>
      <c r="G51" s="213" t="s">
        <v>1392</v>
      </c>
      <c r="H51" s="114" t="s">
        <v>1286</v>
      </c>
      <c r="I51" s="114">
        <v>61</v>
      </c>
      <c r="J51" s="114">
        <v>11</v>
      </c>
      <c r="K51" s="114">
        <v>19</v>
      </c>
      <c r="L51" s="114" t="s">
        <v>1279</v>
      </c>
      <c r="M51" s="7" t="s">
        <v>1393</v>
      </c>
      <c r="N51" s="114" t="s">
        <v>1340</v>
      </c>
      <c r="O51" s="228" t="str">
        <f t="shared" si="12"/>
        <v>090-7826-3266</v>
      </c>
    </row>
    <row r="52" spans="1:15" s="1" customFormat="1" ht="27.95" customHeight="1">
      <c r="A52" s="114">
        <v>51</v>
      </c>
      <c r="B52" s="113" t="s">
        <v>1322</v>
      </c>
      <c r="C52" s="283" t="str">
        <f t="shared" si="10"/>
        <v>ムラマツ　ダン</v>
      </c>
      <c r="D52" s="283" t="s">
        <v>1329</v>
      </c>
      <c r="E52" s="119" t="str">
        <f t="shared" si="11"/>
        <v>４０９－３６０１</v>
      </c>
      <c r="F52" s="117" t="s">
        <v>1330</v>
      </c>
      <c r="G52" s="213" t="s">
        <v>1331</v>
      </c>
      <c r="H52" s="114" t="s">
        <v>1278</v>
      </c>
      <c r="I52" s="114">
        <v>12</v>
      </c>
      <c r="J52" s="114">
        <v>6</v>
      </c>
      <c r="K52" s="114">
        <v>26</v>
      </c>
      <c r="L52" s="114" t="s">
        <v>1279</v>
      </c>
      <c r="M52" s="7" t="s">
        <v>1566</v>
      </c>
      <c r="N52" s="114" t="s">
        <v>1296</v>
      </c>
      <c r="O52" s="228" t="str">
        <f t="shared" si="12"/>
        <v>090-7259-8004</v>
      </c>
    </row>
    <row r="53" spans="1:15" s="1" customFormat="1" ht="27.95" customHeight="1">
      <c r="A53" s="114">
        <v>52</v>
      </c>
      <c r="B53" s="113" t="s">
        <v>1322</v>
      </c>
      <c r="C53" s="283" t="str">
        <f t="shared" si="10"/>
        <v>モチヅキ　シュウタ</v>
      </c>
      <c r="D53" s="283" t="s">
        <v>1509</v>
      </c>
      <c r="E53" s="119" t="str">
        <f t="shared" si="11"/>
        <v>４０９－３３０３</v>
      </c>
      <c r="F53" s="117" t="s">
        <v>1510</v>
      </c>
      <c r="G53" s="213" t="s">
        <v>1511</v>
      </c>
      <c r="H53" s="114" t="s">
        <v>1278</v>
      </c>
      <c r="I53" s="114">
        <v>8</v>
      </c>
      <c r="J53" s="114">
        <v>12</v>
      </c>
      <c r="K53" s="114">
        <v>8</v>
      </c>
      <c r="L53" s="114" t="s">
        <v>1279</v>
      </c>
      <c r="M53" s="7" t="s">
        <v>1572</v>
      </c>
      <c r="N53" s="114" t="s">
        <v>1296</v>
      </c>
      <c r="O53" s="228" t="str">
        <f t="shared" si="12"/>
        <v>080-8024-0897</v>
      </c>
    </row>
    <row r="54" spans="1:15" s="1" customFormat="1" ht="27.95" customHeight="1">
      <c r="A54" s="114">
        <v>53</v>
      </c>
      <c r="B54" s="113" t="s">
        <v>1282</v>
      </c>
      <c r="C54" s="119" t="str">
        <f t="shared" si="10"/>
        <v>ウメザキ　ゲンキ</v>
      </c>
      <c r="D54" s="284" t="s">
        <v>1294</v>
      </c>
      <c r="E54" s="119" t="str">
        <f t="shared" si="11"/>
        <v>４０１－０５０１</v>
      </c>
      <c r="F54" s="117" t="s">
        <v>1284</v>
      </c>
      <c r="G54" s="213" t="s">
        <v>1571</v>
      </c>
      <c r="H54" s="114" t="s">
        <v>1278</v>
      </c>
      <c r="I54" s="114">
        <v>3</v>
      </c>
      <c r="J54" s="114">
        <v>8</v>
      </c>
      <c r="K54" s="114">
        <v>9</v>
      </c>
      <c r="L54" s="114" t="s">
        <v>1279</v>
      </c>
      <c r="M54" s="7" t="s">
        <v>1295</v>
      </c>
      <c r="N54" s="114" t="s">
        <v>1296</v>
      </c>
      <c r="O54" s="119" t="str">
        <f>M54</f>
        <v>080-5379-0383</v>
      </c>
    </row>
    <row r="55" spans="1:15" s="1" customFormat="1" ht="27.95" customHeight="1">
      <c r="A55" s="114">
        <v>54</v>
      </c>
      <c r="B55" s="113" t="s">
        <v>1282</v>
      </c>
      <c r="C55" s="119" t="str">
        <f t="shared" si="10"/>
        <v>ハダ　タツヒコ</v>
      </c>
      <c r="D55" s="284" t="s">
        <v>1283</v>
      </c>
      <c r="E55" s="119" t="str">
        <f t="shared" si="11"/>
        <v>４０１－０５０１</v>
      </c>
      <c r="F55" s="117" t="s">
        <v>1284</v>
      </c>
      <c r="G55" s="213" t="s">
        <v>1285</v>
      </c>
      <c r="H55" s="114" t="s">
        <v>1286</v>
      </c>
      <c r="I55" s="114">
        <v>34</v>
      </c>
      <c r="J55" s="114">
        <v>7</v>
      </c>
      <c r="K55" s="114">
        <v>26</v>
      </c>
      <c r="L55" s="114" t="s">
        <v>1279</v>
      </c>
      <c r="M55" s="119" t="s">
        <v>1287</v>
      </c>
      <c r="N55" s="114" t="s">
        <v>1288</v>
      </c>
      <c r="O55" s="119" t="s">
        <v>1569</v>
      </c>
    </row>
    <row r="56" spans="1:15" s="1" customFormat="1" ht="27.95" customHeight="1">
      <c r="A56" s="114">
        <v>55</v>
      </c>
      <c r="B56" s="113" t="s">
        <v>1282</v>
      </c>
      <c r="C56" s="119" t="str">
        <f t="shared" si="10"/>
        <v>ハダ　ヒデキ</v>
      </c>
      <c r="D56" s="284" t="s">
        <v>1290</v>
      </c>
      <c r="E56" s="119" t="str">
        <f t="shared" si="11"/>
        <v>４０３－０００８</v>
      </c>
      <c r="F56" s="117" t="s">
        <v>1291</v>
      </c>
      <c r="G56" s="213" t="s">
        <v>1292</v>
      </c>
      <c r="H56" s="114" t="s">
        <v>1286</v>
      </c>
      <c r="I56" s="114">
        <v>53</v>
      </c>
      <c r="J56" s="114">
        <v>1</v>
      </c>
      <c r="K56" s="114">
        <v>14</v>
      </c>
      <c r="L56" s="114" t="s">
        <v>1279</v>
      </c>
      <c r="M56" s="7" t="s">
        <v>1293</v>
      </c>
      <c r="N56" s="114" t="s">
        <v>1289</v>
      </c>
      <c r="O56" s="119" t="str">
        <f>M56</f>
        <v>080-1355-7865</v>
      </c>
    </row>
    <row r="57" spans="1:15" s="1" customFormat="1" ht="27.95" customHeight="1">
      <c r="A57" s="114"/>
      <c r="B57" s="113"/>
      <c r="C57" s="119" t="str">
        <f t="shared" ref="C57:C65" si="13">PHONETIC(D57)</f>
        <v/>
      </c>
      <c r="D57" s="284"/>
      <c r="E57" s="119" t="str">
        <f t="shared" ref="E57:E62" si="14">PHONETIC(F57)</f>
        <v/>
      </c>
      <c r="F57" s="117"/>
      <c r="G57" s="213"/>
      <c r="H57" s="114"/>
      <c r="I57" s="114"/>
      <c r="J57" s="114"/>
      <c r="K57" s="114"/>
      <c r="L57" s="114"/>
      <c r="M57" s="7"/>
      <c r="N57" s="114"/>
      <c r="O57" s="119"/>
    </row>
    <row r="58" spans="1:15" s="1" customFormat="1" ht="27.95" customHeight="1">
      <c r="A58" s="114"/>
      <c r="B58" s="113"/>
      <c r="C58" s="119" t="str">
        <f t="shared" si="13"/>
        <v/>
      </c>
      <c r="D58" s="284"/>
      <c r="E58" s="119" t="str">
        <f t="shared" si="14"/>
        <v/>
      </c>
      <c r="F58" s="117"/>
      <c r="G58" s="213"/>
      <c r="H58" s="114"/>
      <c r="I58" s="114"/>
      <c r="J58" s="114"/>
      <c r="K58" s="114"/>
      <c r="L58" s="114"/>
      <c r="M58" s="119"/>
      <c r="N58" s="119"/>
      <c r="O58" s="228"/>
    </row>
    <row r="59" spans="1:15" s="1" customFormat="1" ht="27.95" customHeight="1">
      <c r="A59" s="114"/>
      <c r="B59" s="113"/>
      <c r="C59" s="119" t="str">
        <f t="shared" si="13"/>
        <v/>
      </c>
      <c r="D59" s="284"/>
      <c r="E59" s="119" t="str">
        <f t="shared" si="14"/>
        <v/>
      </c>
      <c r="F59" s="117"/>
      <c r="G59" s="213"/>
      <c r="H59" s="114"/>
      <c r="I59" s="114"/>
      <c r="J59" s="114"/>
      <c r="K59" s="114"/>
      <c r="L59" s="114"/>
      <c r="M59" s="119"/>
      <c r="N59" s="114"/>
      <c r="O59" s="119"/>
    </row>
    <row r="60" spans="1:15" s="1" customFormat="1" ht="27.95" customHeight="1">
      <c r="A60" s="114"/>
      <c r="B60" s="113"/>
      <c r="C60" s="119" t="str">
        <f t="shared" si="13"/>
        <v/>
      </c>
      <c r="D60" s="284"/>
      <c r="E60" s="119" t="str">
        <f t="shared" si="14"/>
        <v/>
      </c>
      <c r="F60" s="117"/>
      <c r="G60" s="213"/>
      <c r="H60" s="114"/>
      <c r="I60" s="114"/>
      <c r="J60" s="114"/>
      <c r="K60" s="114"/>
      <c r="L60" s="114"/>
      <c r="M60" s="119"/>
      <c r="N60" s="114"/>
      <c r="O60" s="119"/>
    </row>
    <row r="61" spans="1:15" s="1" customFormat="1" ht="27.95" customHeight="1">
      <c r="A61" s="114"/>
      <c r="B61" s="113"/>
      <c r="C61" s="119" t="str">
        <f t="shared" si="13"/>
        <v/>
      </c>
      <c r="D61" s="284"/>
      <c r="E61" s="119" t="str">
        <f t="shared" si="14"/>
        <v>　　</v>
      </c>
      <c r="F61" s="117" t="s">
        <v>1570</v>
      </c>
      <c r="G61" s="213"/>
      <c r="H61" s="114"/>
      <c r="I61" s="114"/>
      <c r="J61" s="114"/>
      <c r="K61" s="114"/>
      <c r="L61" s="114"/>
      <c r="M61" s="119"/>
      <c r="N61" s="114"/>
      <c r="O61" s="119"/>
    </row>
    <row r="62" spans="1:15" s="1" customFormat="1" ht="27.95" customHeight="1">
      <c r="A62" s="114"/>
      <c r="B62" s="113"/>
      <c r="C62" s="119" t="str">
        <f t="shared" si="13"/>
        <v/>
      </c>
      <c r="D62" s="284"/>
      <c r="E62" s="119" t="str">
        <f t="shared" si="14"/>
        <v/>
      </c>
      <c r="F62" s="117"/>
      <c r="G62" s="213"/>
      <c r="H62" s="114"/>
      <c r="I62" s="114"/>
      <c r="J62" s="114"/>
      <c r="K62" s="114"/>
      <c r="L62" s="114"/>
      <c r="M62" s="119"/>
      <c r="N62" s="114"/>
      <c r="O62" s="119"/>
    </row>
    <row r="63" spans="1:15" s="1" customFormat="1" ht="27.95" customHeight="1">
      <c r="A63" s="114"/>
      <c r="B63" s="113"/>
      <c r="C63" s="119" t="str">
        <f t="shared" si="13"/>
        <v/>
      </c>
      <c r="D63" s="284"/>
      <c r="E63" s="119" t="str">
        <f t="shared" ref="E63:E78" si="15">PHONETIC(F63)</f>
        <v/>
      </c>
      <c r="F63" s="117"/>
      <c r="G63" s="213"/>
      <c r="H63" s="114"/>
      <c r="I63" s="114"/>
      <c r="J63" s="114"/>
      <c r="K63" s="114"/>
      <c r="L63" s="114"/>
      <c r="M63" s="119"/>
      <c r="N63" s="114"/>
      <c r="O63" s="119"/>
    </row>
    <row r="64" spans="1:15" s="1" customFormat="1" ht="27.95" customHeight="1">
      <c r="A64" s="114"/>
      <c r="B64" s="113"/>
      <c r="C64" s="119" t="str">
        <f t="shared" si="13"/>
        <v/>
      </c>
      <c r="D64" s="284"/>
      <c r="E64" s="119" t="str">
        <f t="shared" si="15"/>
        <v/>
      </c>
      <c r="F64" s="117"/>
      <c r="G64" s="213"/>
      <c r="H64" s="114"/>
      <c r="I64" s="114"/>
      <c r="J64" s="114"/>
      <c r="K64" s="114"/>
      <c r="L64" s="114"/>
      <c r="M64" s="119"/>
      <c r="N64" s="114"/>
      <c r="O64" s="119"/>
    </row>
    <row r="65" spans="1:15" s="1" customFormat="1" ht="27.95" customHeight="1">
      <c r="A65" s="114"/>
      <c r="B65" s="113"/>
      <c r="C65" s="119" t="str">
        <f t="shared" si="13"/>
        <v/>
      </c>
      <c r="D65" s="284"/>
      <c r="E65" s="119" t="str">
        <f t="shared" si="15"/>
        <v/>
      </c>
      <c r="F65" s="117"/>
      <c r="G65" s="213"/>
      <c r="H65" s="114"/>
      <c r="I65" s="114"/>
      <c r="J65" s="114"/>
      <c r="K65" s="114"/>
      <c r="L65" s="114"/>
      <c r="M65" s="119"/>
      <c r="N65" s="114"/>
      <c r="O65" s="119"/>
    </row>
    <row r="66" spans="1:15" s="1" customFormat="1" ht="27.95" customHeight="1">
      <c r="A66" s="114"/>
      <c r="B66" s="113"/>
      <c r="C66" s="283" t="str">
        <f t="shared" ref="C66:C78" si="16">PHONETIC(D66)</f>
        <v/>
      </c>
      <c r="D66" s="284"/>
      <c r="E66" s="119" t="str">
        <f t="shared" si="15"/>
        <v/>
      </c>
      <c r="F66" s="117"/>
      <c r="G66" s="213"/>
      <c r="H66" s="114"/>
      <c r="I66" s="114"/>
      <c r="J66" s="114"/>
      <c r="K66" s="114"/>
      <c r="L66" s="114"/>
      <c r="M66" s="119"/>
      <c r="N66" s="114"/>
      <c r="O66" s="119"/>
    </row>
    <row r="67" spans="1:15" s="1" customFormat="1" ht="27.95" customHeight="1">
      <c r="A67" s="114"/>
      <c r="B67" s="113"/>
      <c r="C67" s="283" t="str">
        <f t="shared" si="16"/>
        <v/>
      </c>
      <c r="D67" s="284"/>
      <c r="E67" s="119" t="str">
        <f t="shared" si="15"/>
        <v/>
      </c>
      <c r="F67" s="117"/>
      <c r="G67" s="213"/>
      <c r="H67" s="114"/>
      <c r="I67" s="114"/>
      <c r="J67" s="114"/>
      <c r="K67" s="114"/>
      <c r="L67" s="114"/>
      <c r="M67" s="119"/>
      <c r="N67" s="114"/>
      <c r="O67" s="119"/>
    </row>
    <row r="68" spans="1:15" s="1" customFormat="1" ht="27.95" customHeight="1">
      <c r="A68" s="114"/>
      <c r="B68" s="113"/>
      <c r="C68" s="283" t="str">
        <f t="shared" si="16"/>
        <v/>
      </c>
      <c r="D68" s="284"/>
      <c r="E68" s="119" t="str">
        <f t="shared" si="15"/>
        <v/>
      </c>
      <c r="F68" s="117"/>
      <c r="G68" s="213"/>
      <c r="H68" s="114"/>
      <c r="I68" s="114"/>
      <c r="J68" s="114"/>
      <c r="K68" s="114"/>
      <c r="L68" s="114"/>
      <c r="M68" s="119"/>
      <c r="N68" s="114"/>
      <c r="O68" s="119"/>
    </row>
    <row r="69" spans="1:15" s="1" customFormat="1" ht="27.95" customHeight="1">
      <c r="A69" s="114"/>
      <c r="B69" s="113"/>
      <c r="C69" s="283" t="str">
        <f t="shared" si="16"/>
        <v/>
      </c>
      <c r="D69" s="284"/>
      <c r="E69" s="119" t="str">
        <f t="shared" si="15"/>
        <v/>
      </c>
      <c r="F69" s="117"/>
      <c r="G69" s="213"/>
      <c r="H69" s="114"/>
      <c r="I69" s="114"/>
      <c r="J69" s="114"/>
      <c r="K69" s="114"/>
      <c r="L69" s="114"/>
      <c r="M69" s="119"/>
      <c r="N69" s="114"/>
      <c r="O69" s="119"/>
    </row>
    <row r="70" spans="1:15" s="1" customFormat="1" ht="27.95" customHeight="1">
      <c r="A70" s="114"/>
      <c r="B70" s="113"/>
      <c r="C70" s="283" t="str">
        <f t="shared" si="16"/>
        <v/>
      </c>
      <c r="D70" s="284"/>
      <c r="E70" s="119" t="str">
        <f t="shared" si="15"/>
        <v/>
      </c>
      <c r="F70" s="117"/>
      <c r="G70" s="213"/>
      <c r="H70" s="114"/>
      <c r="I70" s="114"/>
      <c r="J70" s="114"/>
      <c r="K70" s="114"/>
      <c r="L70" s="114"/>
      <c r="M70" s="119"/>
      <c r="N70" s="114"/>
      <c r="O70" s="119"/>
    </row>
    <row r="71" spans="1:15" s="1" customFormat="1" ht="27.95" customHeight="1">
      <c r="A71" s="114"/>
      <c r="B71" s="113"/>
      <c r="C71" s="283" t="str">
        <f>PHONETIC(D71)</f>
        <v/>
      </c>
      <c r="D71" s="284"/>
      <c r="E71" s="119" t="str">
        <f>PHONETIC(F71)</f>
        <v/>
      </c>
      <c r="F71" s="117"/>
      <c r="G71" s="213"/>
      <c r="H71" s="114"/>
      <c r="I71" s="114"/>
      <c r="J71" s="114"/>
      <c r="K71" s="114"/>
      <c r="L71" s="114"/>
      <c r="M71" s="119"/>
      <c r="N71" s="113"/>
      <c r="O71" s="228"/>
    </row>
    <row r="72" spans="1:15" s="1" customFormat="1" ht="27.95" customHeight="1">
      <c r="A72" s="114"/>
      <c r="B72" s="113"/>
      <c r="C72" s="283" t="str">
        <f>PHONETIC(D72)</f>
        <v/>
      </c>
      <c r="D72" s="284"/>
      <c r="E72" s="119" t="str">
        <f>PHONETIC(F72)</f>
        <v/>
      </c>
      <c r="F72" s="117"/>
      <c r="G72" s="213"/>
      <c r="H72" s="114"/>
      <c r="I72" s="114"/>
      <c r="J72" s="114"/>
      <c r="K72" s="114"/>
      <c r="L72" s="114"/>
      <c r="M72" s="119"/>
      <c r="N72" s="113"/>
      <c r="O72" s="228"/>
    </row>
    <row r="73" spans="1:15" s="1" customFormat="1" ht="27.95" customHeight="1">
      <c r="A73" s="114"/>
      <c r="B73" s="113"/>
      <c r="C73" s="283" t="str">
        <f>PHONETIC(D73)</f>
        <v/>
      </c>
      <c r="D73" s="284"/>
      <c r="E73" s="119" t="str">
        <f>PHONETIC(F73)</f>
        <v/>
      </c>
      <c r="F73" s="117"/>
      <c r="G73" s="213"/>
      <c r="H73" s="114"/>
      <c r="I73" s="114"/>
      <c r="J73" s="114"/>
      <c r="K73" s="114"/>
      <c r="L73" s="114"/>
      <c r="M73" s="119"/>
      <c r="N73" s="113"/>
      <c r="O73" s="228"/>
    </row>
    <row r="74" spans="1:15" s="1" customFormat="1" ht="27.95" customHeight="1">
      <c r="A74" s="114"/>
      <c r="B74" s="113"/>
      <c r="C74" s="283" t="str">
        <f>PHONETIC(D74)</f>
        <v/>
      </c>
      <c r="D74" s="284"/>
      <c r="E74" s="119" t="str">
        <f>PHONETIC(F74)</f>
        <v/>
      </c>
      <c r="F74" s="117"/>
      <c r="G74" s="213"/>
      <c r="H74" s="114"/>
      <c r="I74" s="114"/>
      <c r="J74" s="114"/>
      <c r="K74" s="114"/>
      <c r="L74" s="114"/>
      <c r="M74" s="119"/>
      <c r="N74" s="113"/>
      <c r="O74" s="228"/>
    </row>
    <row r="75" spans="1:15" s="1" customFormat="1" ht="27.95" customHeight="1">
      <c r="A75" s="114"/>
      <c r="B75" s="113"/>
      <c r="C75" s="283" t="str">
        <f>PHONETIC(D75)</f>
        <v/>
      </c>
      <c r="D75" s="284"/>
      <c r="E75" s="119" t="str">
        <f>PHONETIC(F75)</f>
        <v/>
      </c>
      <c r="F75" s="117"/>
      <c r="G75" s="213"/>
      <c r="H75" s="114"/>
      <c r="I75" s="114"/>
      <c r="J75" s="114"/>
      <c r="K75" s="114"/>
      <c r="L75" s="114"/>
      <c r="M75" s="119"/>
      <c r="N75" s="113"/>
      <c r="O75" s="228"/>
    </row>
    <row r="76" spans="1:15" s="1" customFormat="1" ht="27.95" customHeight="1">
      <c r="A76" s="114"/>
      <c r="B76" s="113"/>
      <c r="C76" s="283" t="str">
        <f t="shared" si="16"/>
        <v/>
      </c>
      <c r="D76" s="284"/>
      <c r="E76" s="119" t="str">
        <f t="shared" si="15"/>
        <v/>
      </c>
      <c r="F76" s="117"/>
      <c r="G76" s="213"/>
      <c r="H76" s="114"/>
      <c r="I76" s="114"/>
      <c r="J76" s="114"/>
      <c r="K76" s="114"/>
      <c r="L76" s="114"/>
      <c r="M76" s="119"/>
      <c r="N76" s="114"/>
      <c r="O76" s="119"/>
    </row>
    <row r="77" spans="1:15" s="1" customFormat="1" ht="27.95" customHeight="1">
      <c r="A77" s="114"/>
      <c r="B77" s="113"/>
      <c r="C77" s="283" t="str">
        <f t="shared" si="16"/>
        <v/>
      </c>
      <c r="D77" s="284"/>
      <c r="E77" s="119" t="str">
        <f t="shared" si="15"/>
        <v/>
      </c>
      <c r="F77" s="117"/>
      <c r="G77" s="213"/>
      <c r="H77" s="114"/>
      <c r="I77" s="114"/>
      <c r="J77" s="114"/>
      <c r="K77" s="114"/>
      <c r="L77" s="114"/>
      <c r="M77" s="7"/>
      <c r="N77" s="113"/>
      <c r="O77" s="119"/>
    </row>
    <row r="78" spans="1:15" s="1" customFormat="1" ht="27.95" customHeight="1">
      <c r="A78" s="114"/>
      <c r="B78" s="113"/>
      <c r="C78" s="283" t="str">
        <f t="shared" si="16"/>
        <v/>
      </c>
      <c r="D78" s="284"/>
      <c r="E78" s="119" t="str">
        <f t="shared" si="15"/>
        <v/>
      </c>
      <c r="F78" s="117"/>
      <c r="G78" s="213"/>
      <c r="H78" s="114"/>
      <c r="I78" s="114"/>
      <c r="J78" s="114"/>
      <c r="K78" s="114"/>
      <c r="L78" s="114"/>
      <c r="M78" s="119"/>
      <c r="N78" s="114"/>
      <c r="O78" s="119"/>
    </row>
    <row r="79" spans="1:15" s="1" customFormat="1" ht="27.95" customHeight="1">
      <c r="A79" s="114"/>
      <c r="B79" s="113"/>
      <c r="C79" s="283" t="str">
        <f t="shared" ref="C79:C84" si="17">PHONETIC(D79)</f>
        <v/>
      </c>
      <c r="D79" s="284"/>
      <c r="E79" s="119" t="str">
        <f t="shared" ref="E79:E84" si="18">PHONETIC(F79)</f>
        <v/>
      </c>
      <c r="F79" s="117"/>
      <c r="G79" s="213"/>
      <c r="H79" s="114"/>
      <c r="I79" s="114"/>
      <c r="J79" s="114"/>
      <c r="K79" s="114"/>
      <c r="L79" s="114"/>
      <c r="M79" s="7"/>
      <c r="N79" s="290"/>
      <c r="O79" s="119"/>
    </row>
    <row r="80" spans="1:15" s="1" customFormat="1" ht="27.95" customHeight="1">
      <c r="A80" s="114"/>
      <c r="B80" s="113"/>
      <c r="C80" s="283" t="str">
        <f t="shared" si="17"/>
        <v/>
      </c>
      <c r="D80" s="284"/>
      <c r="E80" s="119" t="str">
        <f t="shared" si="18"/>
        <v/>
      </c>
      <c r="F80" s="117"/>
      <c r="G80" s="213"/>
      <c r="H80" s="114"/>
      <c r="I80" s="114"/>
      <c r="J80" s="114"/>
      <c r="K80" s="114"/>
      <c r="L80" s="114"/>
      <c r="M80" s="7"/>
      <c r="N80" s="290"/>
      <c r="O80" s="119"/>
    </row>
    <row r="81" spans="1:15" s="1" customFormat="1" ht="27.95" customHeight="1">
      <c r="A81" s="114"/>
      <c r="B81" s="113"/>
      <c r="C81" s="283" t="str">
        <f t="shared" si="17"/>
        <v/>
      </c>
      <c r="D81" s="284"/>
      <c r="E81" s="119" t="str">
        <f t="shared" si="18"/>
        <v/>
      </c>
      <c r="F81" s="117"/>
      <c r="G81" s="213"/>
      <c r="H81" s="114"/>
      <c r="I81" s="114"/>
      <c r="J81" s="114"/>
      <c r="K81" s="114"/>
      <c r="L81" s="114"/>
      <c r="M81" s="7"/>
      <c r="N81" s="290"/>
      <c r="O81" s="119"/>
    </row>
    <row r="82" spans="1:15" s="1" customFormat="1" ht="27.95" customHeight="1">
      <c r="A82" s="114"/>
      <c r="B82" s="113"/>
      <c r="C82" s="283" t="str">
        <f t="shared" si="17"/>
        <v/>
      </c>
      <c r="D82" s="284"/>
      <c r="E82" s="119" t="str">
        <f t="shared" si="18"/>
        <v/>
      </c>
      <c r="F82" s="117"/>
      <c r="G82" s="213"/>
      <c r="H82" s="114"/>
      <c r="I82" s="114"/>
      <c r="J82" s="114"/>
      <c r="K82" s="114"/>
      <c r="L82" s="114"/>
      <c r="M82" s="119"/>
      <c r="N82" s="290"/>
      <c r="O82" s="119"/>
    </row>
    <row r="83" spans="1:15" s="1" customFormat="1" ht="27.95" customHeight="1">
      <c r="A83" s="114"/>
      <c r="B83" s="113"/>
      <c r="C83" s="283" t="str">
        <f t="shared" si="17"/>
        <v/>
      </c>
      <c r="D83" s="284"/>
      <c r="E83" s="119" t="str">
        <f t="shared" si="18"/>
        <v/>
      </c>
      <c r="F83" s="117"/>
      <c r="G83" s="213"/>
      <c r="H83" s="114"/>
      <c r="I83" s="114"/>
      <c r="J83" s="114"/>
      <c r="K83" s="114"/>
      <c r="L83" s="114"/>
      <c r="M83" s="119"/>
      <c r="N83" s="290"/>
      <c r="O83" s="119"/>
    </row>
    <row r="84" spans="1:15" s="1" customFormat="1" ht="27.95" customHeight="1">
      <c r="A84" s="114"/>
      <c r="B84" s="113"/>
      <c r="C84" s="283" t="str">
        <f t="shared" si="17"/>
        <v/>
      </c>
      <c r="D84" s="284"/>
      <c r="E84" s="119" t="str">
        <f t="shared" si="18"/>
        <v/>
      </c>
      <c r="F84" s="117"/>
      <c r="G84" s="213"/>
      <c r="H84" s="114"/>
      <c r="I84" s="114"/>
      <c r="J84" s="114"/>
      <c r="K84" s="114"/>
      <c r="L84" s="114"/>
      <c r="M84" s="119"/>
      <c r="N84" s="290"/>
      <c r="O84" s="119"/>
    </row>
    <row r="85" spans="1:15" s="1" customFormat="1" ht="27.95" customHeight="1">
      <c r="A85" s="114"/>
      <c r="B85" s="113"/>
      <c r="C85" s="283" t="str">
        <f t="shared" ref="C85:C96" si="19">PHONETIC(D85)</f>
        <v/>
      </c>
      <c r="D85" s="284"/>
      <c r="E85" s="119" t="str">
        <f t="shared" ref="E85:E100" si="20">PHONETIC(F85)</f>
        <v/>
      </c>
      <c r="F85" s="117"/>
      <c r="G85" s="213"/>
      <c r="H85" s="114"/>
      <c r="I85" s="114"/>
      <c r="J85" s="114"/>
      <c r="K85" s="114"/>
      <c r="L85" s="114"/>
      <c r="M85" s="119"/>
      <c r="N85" s="114"/>
      <c r="O85" s="119"/>
    </row>
    <row r="86" spans="1:15" s="1" customFormat="1" ht="27.95" customHeight="1">
      <c r="A86" s="114"/>
      <c r="B86" s="113"/>
      <c r="C86" s="283" t="str">
        <f t="shared" si="19"/>
        <v/>
      </c>
      <c r="D86" s="284"/>
      <c r="E86" s="119" t="str">
        <f t="shared" si="20"/>
        <v/>
      </c>
      <c r="F86" s="117"/>
      <c r="G86" s="213"/>
      <c r="H86" s="114"/>
      <c r="I86" s="114"/>
      <c r="J86" s="114"/>
      <c r="K86" s="114"/>
      <c r="L86" s="114"/>
      <c r="M86" s="119"/>
      <c r="N86" s="114"/>
      <c r="O86" s="119"/>
    </row>
    <row r="87" spans="1:15" s="1" customFormat="1" ht="27.95" customHeight="1">
      <c r="A87" s="114"/>
      <c r="B87" s="113"/>
      <c r="C87" s="283" t="str">
        <f t="shared" si="19"/>
        <v/>
      </c>
      <c r="D87" s="284"/>
      <c r="E87" s="119" t="str">
        <f t="shared" si="20"/>
        <v/>
      </c>
      <c r="F87" s="117"/>
      <c r="G87" s="213"/>
      <c r="H87" s="114"/>
      <c r="I87" s="114"/>
      <c r="J87" s="114"/>
      <c r="K87" s="114"/>
      <c r="L87" s="114"/>
      <c r="M87" s="119"/>
      <c r="N87" s="114"/>
      <c r="O87" s="119"/>
    </row>
    <row r="88" spans="1:15" s="1" customFormat="1" ht="27.95" customHeight="1">
      <c r="A88" s="114"/>
      <c r="B88" s="113"/>
      <c r="C88" s="283" t="str">
        <f t="shared" si="19"/>
        <v/>
      </c>
      <c r="D88" s="284"/>
      <c r="E88" s="119" t="str">
        <f t="shared" si="20"/>
        <v/>
      </c>
      <c r="F88" s="117"/>
      <c r="G88" s="213"/>
      <c r="H88" s="114"/>
      <c r="I88" s="114"/>
      <c r="J88" s="114"/>
      <c r="K88" s="114"/>
      <c r="L88" s="114"/>
      <c r="M88" s="119"/>
      <c r="N88" s="114"/>
      <c r="O88" s="119"/>
    </row>
    <row r="89" spans="1:15" s="1" customFormat="1" ht="27.95" customHeight="1">
      <c r="A89" s="114"/>
      <c r="B89" s="113"/>
      <c r="C89" s="283" t="str">
        <f t="shared" si="19"/>
        <v/>
      </c>
      <c r="D89" s="284"/>
      <c r="E89" s="119" t="str">
        <f t="shared" si="20"/>
        <v/>
      </c>
      <c r="F89" s="117"/>
      <c r="G89" s="213"/>
      <c r="H89" s="114"/>
      <c r="I89" s="114"/>
      <c r="J89" s="114"/>
      <c r="K89" s="114"/>
      <c r="L89" s="114"/>
      <c r="M89" s="119"/>
      <c r="N89" s="114"/>
      <c r="O89" s="119"/>
    </row>
    <row r="90" spans="1:15" s="1" customFormat="1" ht="27.95" customHeight="1">
      <c r="A90" s="114"/>
      <c r="B90" s="113"/>
      <c r="C90" s="283" t="str">
        <f t="shared" si="19"/>
        <v/>
      </c>
      <c r="D90" s="284"/>
      <c r="E90" s="119" t="str">
        <f t="shared" si="20"/>
        <v/>
      </c>
      <c r="F90" s="117"/>
      <c r="G90" s="213"/>
      <c r="H90" s="114"/>
      <c r="I90" s="114"/>
      <c r="J90" s="114"/>
      <c r="K90" s="114"/>
      <c r="L90" s="114"/>
      <c r="M90" s="119"/>
      <c r="N90" s="114"/>
      <c r="O90" s="119"/>
    </row>
    <row r="91" spans="1:15" s="1" customFormat="1" ht="27.95" customHeight="1">
      <c r="A91" s="114"/>
      <c r="B91" s="113"/>
      <c r="C91" s="283" t="str">
        <f t="shared" si="19"/>
        <v/>
      </c>
      <c r="D91" s="284"/>
      <c r="E91" s="119" t="str">
        <f t="shared" si="20"/>
        <v/>
      </c>
      <c r="F91" s="117"/>
      <c r="G91" s="213"/>
      <c r="H91" s="114"/>
      <c r="I91" s="114"/>
      <c r="J91" s="114"/>
      <c r="K91" s="114"/>
      <c r="L91" s="114"/>
      <c r="M91" s="119"/>
      <c r="N91" s="114"/>
      <c r="O91" s="119"/>
    </row>
    <row r="92" spans="1:15" s="1" customFormat="1" ht="27.95" customHeight="1">
      <c r="A92" s="114"/>
      <c r="B92" s="113"/>
      <c r="C92" s="283" t="str">
        <f t="shared" si="19"/>
        <v/>
      </c>
      <c r="D92" s="284"/>
      <c r="E92" s="119" t="str">
        <f t="shared" si="20"/>
        <v/>
      </c>
      <c r="F92" s="117"/>
      <c r="G92" s="213"/>
      <c r="H92" s="114"/>
      <c r="I92" s="114"/>
      <c r="J92" s="114"/>
      <c r="K92" s="114"/>
      <c r="L92" s="114"/>
      <c r="M92" s="7"/>
      <c r="N92" s="114"/>
      <c r="O92" s="119"/>
    </row>
    <row r="93" spans="1:15" s="1" customFormat="1" ht="27.95" customHeight="1">
      <c r="A93" s="114"/>
      <c r="B93" s="113"/>
      <c r="C93" s="283" t="str">
        <f t="shared" si="19"/>
        <v/>
      </c>
      <c r="D93" s="284"/>
      <c r="E93" s="119" t="str">
        <f t="shared" si="20"/>
        <v/>
      </c>
      <c r="F93" s="117"/>
      <c r="G93" s="213"/>
      <c r="H93" s="114"/>
      <c r="I93" s="114"/>
      <c r="J93" s="114"/>
      <c r="K93" s="114"/>
      <c r="L93" s="114"/>
      <c r="M93" s="119"/>
      <c r="N93" s="114"/>
      <c r="O93" s="119"/>
    </row>
    <row r="94" spans="1:15" s="1" customFormat="1" ht="27.95" customHeight="1">
      <c r="A94" s="114"/>
      <c r="B94" s="113"/>
      <c r="C94" s="283" t="str">
        <f t="shared" si="19"/>
        <v/>
      </c>
      <c r="D94" s="284"/>
      <c r="E94" s="119" t="str">
        <f t="shared" si="20"/>
        <v/>
      </c>
      <c r="F94" s="117"/>
      <c r="G94" s="213"/>
      <c r="H94" s="114"/>
      <c r="I94" s="114"/>
      <c r="J94" s="114"/>
      <c r="K94" s="114"/>
      <c r="L94" s="114"/>
      <c r="M94" s="119"/>
      <c r="N94" s="114"/>
      <c r="O94" s="119"/>
    </row>
    <row r="95" spans="1:15" s="1" customFormat="1" ht="27.95" customHeight="1">
      <c r="A95" s="114"/>
      <c r="B95" s="113"/>
      <c r="C95" s="283" t="str">
        <f t="shared" si="19"/>
        <v/>
      </c>
      <c r="D95" s="284"/>
      <c r="E95" s="119" t="str">
        <f t="shared" si="20"/>
        <v/>
      </c>
      <c r="F95" s="117"/>
      <c r="G95" s="213"/>
      <c r="H95" s="114"/>
      <c r="I95" s="114"/>
      <c r="J95" s="114"/>
      <c r="K95" s="114"/>
      <c r="L95" s="114"/>
      <c r="M95" s="119"/>
      <c r="N95" s="114"/>
      <c r="O95" s="119"/>
    </row>
    <row r="96" spans="1:15" s="1" customFormat="1" ht="27.95" customHeight="1">
      <c r="A96" s="114"/>
      <c r="B96" s="113"/>
      <c r="C96" s="283" t="str">
        <f t="shared" si="19"/>
        <v/>
      </c>
      <c r="D96" s="284"/>
      <c r="E96" s="119" t="str">
        <f t="shared" si="20"/>
        <v/>
      </c>
      <c r="F96" s="117"/>
      <c r="G96" s="213"/>
      <c r="H96" s="114"/>
      <c r="I96" s="114"/>
      <c r="J96" s="114"/>
      <c r="K96" s="114"/>
      <c r="L96" s="114"/>
      <c r="M96" s="119"/>
      <c r="N96" s="114"/>
      <c r="O96" s="119"/>
    </row>
    <row r="97" spans="1:15" s="1" customFormat="1" ht="27.95" customHeight="1">
      <c r="A97" s="114"/>
      <c r="B97" s="113"/>
      <c r="C97" s="285" t="str">
        <f t="shared" ref="C97:C123" si="21">PHONETIC(D97)</f>
        <v/>
      </c>
      <c r="D97" s="284"/>
      <c r="E97" s="119" t="str">
        <f t="shared" si="20"/>
        <v/>
      </c>
      <c r="F97" s="117"/>
      <c r="G97" s="213"/>
      <c r="H97" s="114"/>
      <c r="I97" s="114"/>
      <c r="J97" s="114"/>
      <c r="K97" s="114"/>
      <c r="L97" s="114"/>
      <c r="N97" s="114"/>
      <c r="O97" s="119"/>
    </row>
    <row r="98" spans="1:15" s="1" customFormat="1" ht="27.95" customHeight="1">
      <c r="A98" s="114"/>
      <c r="B98" s="113"/>
      <c r="C98" s="283" t="str">
        <f t="shared" si="21"/>
        <v/>
      </c>
      <c r="D98" s="284"/>
      <c r="E98" s="119" t="str">
        <f t="shared" si="20"/>
        <v/>
      </c>
      <c r="F98" s="117"/>
      <c r="G98" s="213"/>
      <c r="H98" s="114"/>
      <c r="I98" s="114"/>
      <c r="J98" s="114"/>
      <c r="K98" s="114"/>
      <c r="L98" s="114"/>
      <c r="M98" s="119"/>
      <c r="N98" s="114"/>
      <c r="O98" s="119"/>
    </row>
    <row r="99" spans="1:15" s="1" customFormat="1" ht="27.95" customHeight="1">
      <c r="A99" s="114"/>
      <c r="B99" s="113"/>
      <c r="C99" s="283" t="str">
        <f t="shared" si="21"/>
        <v/>
      </c>
      <c r="D99" s="284"/>
      <c r="E99" s="119" t="str">
        <f t="shared" si="20"/>
        <v/>
      </c>
      <c r="F99" s="117"/>
      <c r="G99" s="213"/>
      <c r="H99" s="114"/>
      <c r="I99" s="114"/>
      <c r="J99" s="114"/>
      <c r="K99" s="114"/>
      <c r="L99" s="114"/>
      <c r="M99" s="119"/>
      <c r="N99" s="114"/>
      <c r="O99" s="114"/>
    </row>
    <row r="100" spans="1:15" s="1" customFormat="1" ht="27.95" customHeight="1">
      <c r="A100" s="114"/>
      <c r="B100" s="113"/>
      <c r="C100" s="283" t="str">
        <f t="shared" si="21"/>
        <v/>
      </c>
      <c r="D100" s="284"/>
      <c r="E100" s="119" t="str">
        <f t="shared" si="20"/>
        <v/>
      </c>
      <c r="F100" s="117"/>
      <c r="G100" s="213"/>
      <c r="H100" s="114"/>
      <c r="I100" s="114"/>
      <c r="J100" s="114"/>
      <c r="K100" s="114"/>
      <c r="L100" s="114"/>
      <c r="M100" s="119"/>
      <c r="N100" s="114"/>
      <c r="O100" s="119"/>
    </row>
    <row r="101" spans="1:15" s="1" customFormat="1" ht="27.95" customHeight="1">
      <c r="A101" s="114"/>
      <c r="B101" s="113"/>
      <c r="C101" s="283" t="str">
        <f t="shared" si="21"/>
        <v/>
      </c>
      <c r="D101" s="284"/>
      <c r="E101" s="119"/>
      <c r="F101" s="117"/>
      <c r="G101" s="213"/>
      <c r="H101" s="114"/>
      <c r="I101" s="114"/>
      <c r="J101" s="114"/>
      <c r="K101" s="114"/>
      <c r="L101" s="114"/>
      <c r="M101" s="119"/>
      <c r="N101" s="114"/>
      <c r="O101" s="114"/>
    </row>
    <row r="102" spans="1:15" s="1" customFormat="1" ht="27.95" customHeight="1">
      <c r="A102" s="114"/>
      <c r="B102" s="113"/>
      <c r="C102" s="285" t="str">
        <f t="shared" si="21"/>
        <v/>
      </c>
      <c r="D102" s="284"/>
      <c r="E102" s="119"/>
      <c r="F102" s="162"/>
      <c r="G102" s="116"/>
      <c r="H102" s="114"/>
      <c r="I102" s="114"/>
      <c r="J102" s="114"/>
      <c r="K102" s="114"/>
      <c r="L102" s="114"/>
      <c r="M102" s="119"/>
      <c r="N102" s="114"/>
      <c r="O102" s="114"/>
    </row>
    <row r="103" spans="1:15" s="1" customFormat="1" ht="27.95" customHeight="1">
      <c r="A103" s="114"/>
      <c r="B103" s="113"/>
      <c r="C103" s="285" t="str">
        <f t="shared" si="21"/>
        <v/>
      </c>
      <c r="D103" s="284"/>
      <c r="E103" s="119"/>
      <c r="F103" s="162"/>
      <c r="G103" s="116"/>
      <c r="H103" s="114"/>
      <c r="I103" s="114"/>
      <c r="J103" s="114"/>
      <c r="K103" s="114"/>
      <c r="L103" s="114"/>
      <c r="M103" s="119"/>
      <c r="N103" s="114"/>
      <c r="O103" s="114"/>
    </row>
    <row r="104" spans="1:15" s="1" customFormat="1" ht="27.95" customHeight="1">
      <c r="A104" s="114"/>
      <c r="B104" s="113"/>
      <c r="C104" s="285" t="str">
        <f t="shared" si="21"/>
        <v/>
      </c>
      <c r="D104" s="284"/>
      <c r="E104" s="119"/>
      <c r="F104" s="162"/>
      <c r="G104" s="213"/>
      <c r="H104" s="114"/>
      <c r="I104" s="114"/>
      <c r="J104" s="114"/>
      <c r="K104" s="114"/>
      <c r="L104" s="114"/>
      <c r="M104" s="119"/>
      <c r="N104" s="114"/>
      <c r="O104" s="114"/>
    </row>
    <row r="105" spans="1:15" s="1" customFormat="1" ht="27.95" customHeight="1">
      <c r="A105" s="114"/>
      <c r="B105" s="113"/>
      <c r="C105" s="285" t="str">
        <f t="shared" si="21"/>
        <v/>
      </c>
      <c r="D105" s="284"/>
      <c r="E105" s="119"/>
      <c r="F105" s="162"/>
      <c r="G105" s="213"/>
      <c r="H105" s="114"/>
      <c r="I105" s="114"/>
      <c r="J105" s="114"/>
      <c r="K105" s="114"/>
      <c r="L105" s="114"/>
      <c r="M105" s="119"/>
      <c r="N105" s="114"/>
      <c r="O105" s="114"/>
    </row>
    <row r="106" spans="1:15" s="1" customFormat="1" ht="27.95" customHeight="1">
      <c r="A106" s="114"/>
      <c r="B106" s="113"/>
      <c r="C106" s="285" t="str">
        <f t="shared" si="21"/>
        <v/>
      </c>
      <c r="D106" s="284"/>
      <c r="E106" s="119"/>
      <c r="F106" s="162"/>
      <c r="G106" s="213"/>
      <c r="H106" s="114"/>
      <c r="I106" s="114"/>
      <c r="J106" s="114"/>
      <c r="K106" s="114"/>
      <c r="L106" s="114"/>
      <c r="M106" s="119"/>
      <c r="N106" s="114"/>
      <c r="O106" s="114"/>
    </row>
    <row r="107" spans="1:15" s="1" customFormat="1" ht="27.95" customHeight="1">
      <c r="A107" s="114"/>
      <c r="B107" s="113"/>
      <c r="C107" s="285" t="str">
        <f t="shared" si="21"/>
        <v/>
      </c>
      <c r="D107" s="284"/>
      <c r="E107" s="119"/>
      <c r="F107" s="162"/>
      <c r="G107" s="213"/>
      <c r="H107" s="114"/>
      <c r="I107" s="114"/>
      <c r="J107" s="114"/>
      <c r="K107" s="114"/>
      <c r="L107" s="114"/>
      <c r="M107" s="119"/>
      <c r="N107" s="114"/>
      <c r="O107" s="114"/>
    </row>
    <row r="108" spans="1:15" s="1" customFormat="1" ht="27.95" customHeight="1">
      <c r="A108" s="114"/>
      <c r="B108" s="113"/>
      <c r="C108" s="285" t="str">
        <f t="shared" si="21"/>
        <v/>
      </c>
      <c r="D108" s="284"/>
      <c r="E108" s="119"/>
      <c r="F108" s="162"/>
      <c r="G108" s="116"/>
      <c r="H108" s="114"/>
      <c r="I108" s="114"/>
      <c r="J108" s="114"/>
      <c r="K108" s="114"/>
      <c r="L108" s="114"/>
      <c r="M108" s="119"/>
      <c r="N108" s="114"/>
      <c r="O108" s="114"/>
    </row>
    <row r="109" spans="1:15" s="1" customFormat="1" ht="27.95" customHeight="1">
      <c r="A109" s="114"/>
      <c r="B109" s="113"/>
      <c r="C109" s="285" t="str">
        <f t="shared" si="21"/>
        <v/>
      </c>
      <c r="D109" s="284"/>
      <c r="E109" s="119"/>
      <c r="F109" s="162"/>
      <c r="G109" s="213"/>
      <c r="H109" s="114"/>
      <c r="I109" s="114"/>
      <c r="J109" s="114"/>
      <c r="K109" s="114"/>
      <c r="L109" s="114"/>
      <c r="M109" s="119"/>
      <c r="N109" s="114"/>
      <c r="O109" s="119"/>
    </row>
    <row r="110" spans="1:15" s="1" customFormat="1" ht="27.95" customHeight="1">
      <c r="A110" s="114"/>
      <c r="B110" s="113"/>
      <c r="C110" s="285" t="str">
        <f t="shared" si="21"/>
        <v/>
      </c>
      <c r="D110" s="284"/>
      <c r="E110" s="119"/>
      <c r="F110" s="162"/>
      <c r="G110" s="213"/>
      <c r="H110" s="114"/>
      <c r="I110" s="114"/>
      <c r="J110" s="114"/>
      <c r="K110" s="114"/>
      <c r="L110" s="114"/>
      <c r="M110" s="119"/>
      <c r="N110" s="114"/>
      <c r="O110" s="119"/>
    </row>
    <row r="111" spans="1:15" s="1" customFormat="1" ht="27.95" customHeight="1">
      <c r="A111" s="114"/>
      <c r="B111" s="113"/>
      <c r="C111" s="285" t="str">
        <f t="shared" si="21"/>
        <v/>
      </c>
      <c r="D111" s="284"/>
      <c r="E111" s="119"/>
      <c r="F111" s="162"/>
      <c r="G111" s="213"/>
      <c r="H111" s="114"/>
      <c r="I111" s="114"/>
      <c r="J111" s="114"/>
      <c r="K111" s="114"/>
      <c r="L111" s="114"/>
      <c r="M111" s="119"/>
      <c r="N111" s="114"/>
      <c r="O111" s="119"/>
    </row>
    <row r="112" spans="1:15" s="1" customFormat="1" ht="27.95" customHeight="1">
      <c r="A112" s="114"/>
      <c r="B112" s="113"/>
      <c r="C112" s="285" t="str">
        <f t="shared" si="21"/>
        <v/>
      </c>
      <c r="D112" s="284"/>
      <c r="E112" s="119"/>
      <c r="F112" s="162"/>
      <c r="G112" s="213"/>
      <c r="H112" s="114"/>
      <c r="I112" s="114"/>
      <c r="J112" s="114"/>
      <c r="K112" s="114"/>
      <c r="L112" s="114"/>
      <c r="M112" s="119"/>
      <c r="N112" s="114"/>
      <c r="O112" s="119"/>
    </row>
    <row r="113" spans="1:15" s="1" customFormat="1" ht="27.95" customHeight="1">
      <c r="A113" s="114"/>
      <c r="B113" s="113"/>
      <c r="C113" s="285" t="str">
        <f t="shared" si="21"/>
        <v/>
      </c>
      <c r="D113" s="284"/>
      <c r="E113" s="119"/>
      <c r="F113" s="162"/>
      <c r="G113" s="213"/>
      <c r="H113" s="114"/>
      <c r="I113" s="114"/>
      <c r="J113" s="114"/>
      <c r="K113" s="114"/>
      <c r="L113" s="114"/>
      <c r="M113" s="119"/>
      <c r="N113" s="114"/>
      <c r="O113" s="119"/>
    </row>
    <row r="114" spans="1:15" s="1" customFormat="1" ht="27.95" customHeight="1">
      <c r="A114" s="114"/>
      <c r="B114" s="113"/>
      <c r="C114" s="285" t="str">
        <f t="shared" si="21"/>
        <v/>
      </c>
      <c r="D114" s="284"/>
      <c r="E114" s="119"/>
      <c r="F114" s="162"/>
      <c r="G114" s="213"/>
      <c r="H114" s="114"/>
      <c r="I114" s="114"/>
      <c r="J114" s="114"/>
      <c r="K114" s="114"/>
      <c r="L114" s="114"/>
      <c r="M114" s="119"/>
      <c r="N114" s="114"/>
      <c r="O114" s="119"/>
    </row>
    <row r="115" spans="1:15" s="1" customFormat="1" ht="27.95" customHeight="1">
      <c r="A115" s="114"/>
      <c r="B115" s="113"/>
      <c r="C115" s="285" t="str">
        <f t="shared" si="21"/>
        <v/>
      </c>
      <c r="D115" s="284"/>
      <c r="E115" s="119"/>
      <c r="F115" s="162"/>
      <c r="G115" s="213"/>
      <c r="H115" s="114"/>
      <c r="I115" s="114"/>
      <c r="J115" s="114"/>
      <c r="K115" s="114"/>
      <c r="L115" s="114"/>
      <c r="M115" s="119"/>
      <c r="N115" s="114"/>
      <c r="O115" s="119"/>
    </row>
    <row r="116" spans="1:15" s="1" customFormat="1" ht="27.95" customHeight="1">
      <c r="A116" s="114"/>
      <c r="B116" s="113"/>
      <c r="C116" s="285" t="str">
        <f t="shared" si="21"/>
        <v/>
      </c>
      <c r="D116" s="284"/>
      <c r="E116" s="119"/>
      <c r="F116" s="162"/>
      <c r="G116" s="213"/>
      <c r="H116" s="114"/>
      <c r="I116" s="114"/>
      <c r="J116" s="114"/>
      <c r="K116" s="114"/>
      <c r="L116" s="114"/>
      <c r="M116" s="119"/>
      <c r="N116" s="114"/>
      <c r="O116" s="119"/>
    </row>
    <row r="117" spans="1:15" s="1" customFormat="1" ht="27.95" customHeight="1">
      <c r="A117" s="114"/>
      <c r="B117" s="113"/>
      <c r="C117" s="285" t="str">
        <f t="shared" si="21"/>
        <v/>
      </c>
      <c r="D117" s="284"/>
      <c r="E117" s="119"/>
      <c r="F117" s="162"/>
      <c r="G117" s="213"/>
      <c r="H117" s="114"/>
      <c r="I117" s="114"/>
      <c r="J117" s="114"/>
      <c r="K117" s="114"/>
      <c r="L117" s="114"/>
      <c r="M117" s="119"/>
      <c r="N117" s="114"/>
      <c r="O117" s="119"/>
    </row>
    <row r="118" spans="1:15" s="1" customFormat="1" ht="27.95" customHeight="1">
      <c r="A118" s="114"/>
      <c r="B118" s="113"/>
      <c r="C118" s="285" t="str">
        <f t="shared" si="21"/>
        <v/>
      </c>
      <c r="D118" s="284"/>
      <c r="E118" s="119"/>
      <c r="F118" s="162"/>
      <c r="G118" s="213"/>
      <c r="H118" s="114"/>
      <c r="I118" s="114"/>
      <c r="J118" s="114"/>
      <c r="K118" s="114"/>
      <c r="L118" s="114"/>
      <c r="M118" s="119"/>
      <c r="N118" s="114"/>
      <c r="O118" s="119"/>
    </row>
    <row r="119" spans="1:15" s="1" customFormat="1" ht="27.95" customHeight="1">
      <c r="A119" s="114"/>
      <c r="B119" s="113"/>
      <c r="C119" s="285" t="str">
        <f t="shared" si="21"/>
        <v/>
      </c>
      <c r="D119" s="284"/>
      <c r="E119" s="119"/>
      <c r="F119" s="162"/>
      <c r="G119" s="213"/>
      <c r="H119" s="114"/>
      <c r="I119" s="114"/>
      <c r="J119" s="114"/>
      <c r="K119" s="114"/>
      <c r="L119" s="114"/>
      <c r="M119" s="119"/>
      <c r="N119" s="114"/>
      <c r="O119" s="119"/>
    </row>
    <row r="120" spans="1:15" s="1" customFormat="1" ht="27.95" customHeight="1">
      <c r="A120" s="114"/>
      <c r="B120" s="113"/>
      <c r="C120" s="285" t="str">
        <f t="shared" si="21"/>
        <v/>
      </c>
      <c r="D120" s="284"/>
      <c r="E120" s="119"/>
      <c r="F120" s="162"/>
      <c r="G120" s="213"/>
      <c r="H120" s="114"/>
      <c r="I120" s="114"/>
      <c r="J120" s="114"/>
      <c r="K120" s="114"/>
      <c r="L120" s="114"/>
      <c r="M120" s="119"/>
      <c r="N120" s="114"/>
      <c r="O120" s="119"/>
    </row>
    <row r="121" spans="1:15" s="1" customFormat="1" ht="27.95" customHeight="1">
      <c r="A121" s="114"/>
      <c r="B121" s="113"/>
      <c r="C121" s="285" t="str">
        <f t="shared" si="21"/>
        <v/>
      </c>
      <c r="D121" s="284"/>
      <c r="E121" s="119"/>
      <c r="F121" s="162"/>
      <c r="G121" s="213"/>
      <c r="H121" s="114"/>
      <c r="I121" s="114"/>
      <c r="J121" s="114"/>
      <c r="K121" s="114"/>
      <c r="L121" s="114"/>
      <c r="M121" s="119"/>
      <c r="N121" s="114"/>
      <c r="O121" s="119"/>
    </row>
    <row r="122" spans="1:15" s="1" customFormat="1" ht="27.95" customHeight="1">
      <c r="A122" s="114"/>
      <c r="B122" s="114"/>
      <c r="C122" s="285" t="str">
        <f t="shared" si="21"/>
        <v/>
      </c>
      <c r="D122" s="284"/>
      <c r="E122" s="119"/>
      <c r="F122" s="162"/>
      <c r="G122" s="213"/>
      <c r="H122" s="114"/>
      <c r="I122" s="114"/>
      <c r="J122" s="114"/>
      <c r="K122" s="114"/>
      <c r="L122" s="114"/>
      <c r="M122" s="119"/>
      <c r="N122" s="114"/>
      <c r="O122" s="119"/>
    </row>
    <row r="123" spans="1:15" s="1" customFormat="1" ht="27.95" customHeight="1">
      <c r="A123" s="114"/>
      <c r="B123" s="114"/>
      <c r="C123" s="285" t="str">
        <f t="shared" si="21"/>
        <v/>
      </c>
      <c r="D123" s="284"/>
      <c r="E123" s="119"/>
      <c r="F123" s="162"/>
      <c r="G123" s="213"/>
      <c r="H123" s="114"/>
      <c r="I123" s="114"/>
      <c r="J123" s="114"/>
      <c r="K123" s="114"/>
      <c r="L123" s="114"/>
      <c r="M123" s="119"/>
      <c r="N123" s="114"/>
      <c r="O123" s="119"/>
    </row>
    <row r="124" spans="1:15" s="1" customFormat="1" ht="27.95" customHeight="1">
      <c r="A124" s="114"/>
      <c r="B124" s="114"/>
      <c r="C124" s="285" t="str">
        <f t="shared" ref="C124:C142" si="22">PHONETIC(D124)</f>
        <v/>
      </c>
      <c r="D124" s="284"/>
      <c r="E124" s="119"/>
      <c r="F124" s="162"/>
      <c r="G124" s="213"/>
      <c r="H124" s="114"/>
      <c r="I124" s="114"/>
      <c r="J124" s="114"/>
      <c r="K124" s="114"/>
      <c r="L124" s="114"/>
      <c r="M124" s="119"/>
      <c r="N124" s="114"/>
      <c r="O124" s="119"/>
    </row>
    <row r="125" spans="1:15" s="1" customFormat="1" ht="27.95" customHeight="1">
      <c r="A125" s="114"/>
      <c r="B125" s="114"/>
      <c r="C125" s="285" t="str">
        <f t="shared" si="22"/>
        <v/>
      </c>
      <c r="D125" s="284"/>
      <c r="E125" s="119"/>
      <c r="F125" s="162"/>
      <c r="G125" s="213"/>
      <c r="H125" s="114"/>
      <c r="I125" s="114"/>
      <c r="J125" s="114"/>
      <c r="K125" s="114"/>
      <c r="L125" s="114"/>
      <c r="M125" s="119"/>
      <c r="N125" s="114"/>
      <c r="O125" s="119"/>
    </row>
    <row r="126" spans="1:15" s="1" customFormat="1" ht="27.95" customHeight="1">
      <c r="A126" s="114"/>
      <c r="B126" s="113"/>
      <c r="C126" s="285" t="str">
        <f t="shared" si="22"/>
        <v/>
      </c>
      <c r="D126" s="284"/>
      <c r="E126" s="119"/>
      <c r="F126" s="162"/>
      <c r="G126" s="213"/>
      <c r="H126" s="114"/>
      <c r="I126" s="114"/>
      <c r="J126" s="114"/>
      <c r="K126" s="114"/>
      <c r="L126" s="114"/>
      <c r="M126" s="119"/>
      <c r="N126" s="114"/>
      <c r="O126" s="119"/>
    </row>
    <row r="127" spans="1:15" s="1" customFormat="1" ht="27.95" customHeight="1">
      <c r="A127" s="114"/>
      <c r="B127" s="113"/>
      <c r="C127" s="285" t="str">
        <f t="shared" si="22"/>
        <v/>
      </c>
      <c r="D127" s="284"/>
      <c r="E127" s="119"/>
      <c r="F127" s="162"/>
      <c r="G127" s="213"/>
      <c r="H127" s="114"/>
      <c r="I127" s="114"/>
      <c r="J127" s="114"/>
      <c r="K127" s="114"/>
      <c r="L127" s="114"/>
      <c r="M127" s="119"/>
      <c r="N127" s="114"/>
      <c r="O127" s="119"/>
    </row>
    <row r="128" spans="1:15" s="1" customFormat="1" ht="27.95" customHeight="1">
      <c r="A128" s="114"/>
      <c r="B128" s="113"/>
      <c r="C128" s="285" t="str">
        <f t="shared" si="22"/>
        <v/>
      </c>
      <c r="D128" s="284"/>
      <c r="E128" s="119"/>
      <c r="F128" s="162"/>
      <c r="G128" s="213"/>
      <c r="H128" s="114"/>
      <c r="I128" s="114"/>
      <c r="J128" s="114"/>
      <c r="K128" s="114"/>
      <c r="L128" s="114"/>
      <c r="M128" s="119"/>
      <c r="N128" s="114"/>
      <c r="O128" s="119"/>
    </row>
    <row r="129" spans="1:18" s="1" customFormat="1" ht="27.95" customHeight="1">
      <c r="A129" s="114"/>
      <c r="B129" s="113"/>
      <c r="C129" s="285" t="str">
        <f t="shared" si="22"/>
        <v/>
      </c>
      <c r="D129" s="284"/>
      <c r="E129" s="119"/>
      <c r="F129" s="162"/>
      <c r="G129" s="213"/>
      <c r="H129" s="114"/>
      <c r="I129" s="114"/>
      <c r="J129" s="114"/>
      <c r="K129" s="114"/>
      <c r="L129" s="114"/>
      <c r="M129" s="119"/>
      <c r="N129" s="114"/>
      <c r="O129" s="119"/>
    </row>
    <row r="130" spans="1:18" s="1" customFormat="1" ht="27.95" customHeight="1">
      <c r="A130" s="114"/>
      <c r="B130" s="113"/>
      <c r="C130" s="285" t="str">
        <f t="shared" si="22"/>
        <v/>
      </c>
      <c r="D130" s="284"/>
      <c r="E130" s="119"/>
      <c r="F130" s="162"/>
      <c r="G130" s="213"/>
      <c r="H130" s="114"/>
      <c r="I130" s="114"/>
      <c r="J130" s="114"/>
      <c r="K130" s="114"/>
      <c r="L130" s="114"/>
      <c r="M130" s="119"/>
      <c r="N130" s="114"/>
      <c r="O130" s="119"/>
    </row>
    <row r="131" spans="1:18" s="1" customFormat="1" ht="27.95" customHeight="1">
      <c r="A131" s="114"/>
      <c r="B131" s="113"/>
      <c r="C131" s="285" t="str">
        <f t="shared" ref="C131:C139" si="23">PHONETIC(D131)</f>
        <v/>
      </c>
      <c r="D131" s="284"/>
      <c r="E131" s="119"/>
      <c r="F131" s="162"/>
      <c r="G131" s="213"/>
      <c r="H131" s="114"/>
      <c r="I131" s="114"/>
      <c r="J131" s="114"/>
      <c r="K131" s="114"/>
      <c r="L131" s="114"/>
      <c r="M131" s="119"/>
      <c r="N131" s="114"/>
      <c r="O131" s="119"/>
    </row>
    <row r="132" spans="1:18" s="1" customFormat="1" ht="27.95" customHeight="1">
      <c r="A132" s="114"/>
      <c r="B132" s="113"/>
      <c r="C132" s="285" t="str">
        <f t="shared" si="23"/>
        <v/>
      </c>
      <c r="D132" s="284"/>
      <c r="E132" s="119"/>
      <c r="F132" s="162"/>
      <c r="G132" s="213"/>
      <c r="H132" s="114"/>
      <c r="I132" s="114"/>
      <c r="J132" s="114"/>
      <c r="K132" s="114"/>
      <c r="L132" s="114"/>
      <c r="M132" s="119"/>
      <c r="N132" s="114"/>
      <c r="O132" s="119"/>
    </row>
    <row r="133" spans="1:18" s="1" customFormat="1" ht="27.95" customHeight="1">
      <c r="A133" s="114"/>
      <c r="B133" s="113"/>
      <c r="C133" s="285" t="str">
        <f t="shared" si="23"/>
        <v/>
      </c>
      <c r="D133" s="284"/>
      <c r="E133" s="119"/>
      <c r="F133" s="162"/>
      <c r="G133" s="213"/>
      <c r="H133" s="114"/>
      <c r="I133" s="114"/>
      <c r="J133" s="114"/>
      <c r="K133" s="114"/>
      <c r="L133" s="114"/>
      <c r="M133" s="119"/>
      <c r="N133" s="114"/>
      <c r="O133" s="119"/>
      <c r="P133" s="212">
        <f>支部別・記入用!R133</f>
        <v>0</v>
      </c>
      <c r="Q133" s="188">
        <f>支部別・記入用!S133</f>
        <v>0</v>
      </c>
      <c r="R133" s="210">
        <f>支部別・記入用!T133</f>
        <v>0</v>
      </c>
    </row>
    <row r="134" spans="1:18" s="1" customFormat="1" ht="27.95" customHeight="1">
      <c r="A134" s="114"/>
      <c r="B134" s="113"/>
      <c r="C134" s="285" t="str">
        <f t="shared" si="23"/>
        <v/>
      </c>
      <c r="D134" s="284"/>
      <c r="E134" s="119"/>
      <c r="F134" s="162"/>
      <c r="G134" s="213"/>
      <c r="H134" s="114"/>
      <c r="I134" s="114"/>
      <c r="J134" s="114"/>
      <c r="K134" s="114"/>
      <c r="L134" s="114"/>
      <c r="M134" s="119"/>
      <c r="N134" s="114"/>
      <c r="O134" s="119"/>
      <c r="P134" s="212">
        <f>支部別・記入用!R134</f>
        <v>0</v>
      </c>
      <c r="Q134" s="188">
        <f>支部別・記入用!S134</f>
        <v>0</v>
      </c>
      <c r="R134" s="210">
        <f>支部別・記入用!T134</f>
        <v>0</v>
      </c>
    </row>
    <row r="135" spans="1:18" s="1" customFormat="1" ht="27.95" customHeight="1">
      <c r="A135" s="114"/>
      <c r="B135" s="113"/>
      <c r="C135" s="285" t="str">
        <f t="shared" si="23"/>
        <v/>
      </c>
      <c r="D135" s="284"/>
      <c r="E135" s="119"/>
      <c r="F135" s="162"/>
      <c r="G135" s="213"/>
      <c r="H135" s="114"/>
      <c r="I135" s="114"/>
      <c r="J135" s="114"/>
      <c r="K135" s="114"/>
      <c r="L135" s="114"/>
      <c r="M135" s="119"/>
      <c r="N135" s="114"/>
      <c r="O135" s="119"/>
      <c r="P135" s="212">
        <f>支部別・記入用!R135</f>
        <v>0</v>
      </c>
      <c r="Q135" s="188">
        <f>支部別・記入用!S135</f>
        <v>0</v>
      </c>
      <c r="R135" s="210">
        <f>支部別・記入用!T135</f>
        <v>0</v>
      </c>
    </row>
    <row r="136" spans="1:18" s="1" customFormat="1" ht="27.95" customHeight="1">
      <c r="A136" s="114"/>
      <c r="B136" s="113"/>
      <c r="C136" s="285" t="str">
        <f t="shared" si="23"/>
        <v/>
      </c>
      <c r="D136" s="284"/>
      <c r="E136" s="119"/>
      <c r="F136" s="162"/>
      <c r="G136" s="213"/>
      <c r="H136" s="114"/>
      <c r="I136" s="114"/>
      <c r="J136" s="114"/>
      <c r="K136" s="114"/>
      <c r="L136" s="114"/>
      <c r="M136" s="248"/>
      <c r="N136" s="114"/>
      <c r="O136" s="7"/>
      <c r="P136" s="212">
        <f>支部別・記入用!R136</f>
        <v>0</v>
      </c>
      <c r="Q136" s="188">
        <f>支部別・記入用!S136</f>
        <v>0</v>
      </c>
      <c r="R136" s="210">
        <f>支部別・記入用!T136</f>
        <v>0</v>
      </c>
    </row>
    <row r="137" spans="1:18" s="1" customFormat="1" ht="27.95" customHeight="1">
      <c r="A137" s="114"/>
      <c r="B137" s="113"/>
      <c r="C137" s="285" t="str">
        <f t="shared" si="23"/>
        <v/>
      </c>
      <c r="D137" s="284"/>
      <c r="E137" s="119"/>
      <c r="F137" s="162"/>
      <c r="G137" s="213"/>
      <c r="H137" s="114"/>
      <c r="I137" s="114"/>
      <c r="J137" s="114"/>
      <c r="K137" s="114"/>
      <c r="L137" s="114"/>
      <c r="M137" s="119"/>
      <c r="N137" s="114"/>
      <c r="O137" s="119"/>
      <c r="P137" s="212">
        <f>支部別・記入用!R137</f>
        <v>0</v>
      </c>
      <c r="Q137" s="188">
        <f>支部別・記入用!S137</f>
        <v>0</v>
      </c>
      <c r="R137" s="210">
        <f>支部別・記入用!T137</f>
        <v>0</v>
      </c>
    </row>
    <row r="138" spans="1:18" s="1" customFormat="1" ht="27.95" customHeight="1">
      <c r="A138" s="114"/>
      <c r="B138" s="113"/>
      <c r="C138" s="285" t="str">
        <f t="shared" si="23"/>
        <v/>
      </c>
      <c r="D138" s="284"/>
      <c r="E138" s="119"/>
      <c r="F138" s="162"/>
      <c r="G138" s="213"/>
      <c r="H138" s="114"/>
      <c r="I138" s="114"/>
      <c r="J138" s="114"/>
      <c r="K138" s="114"/>
      <c r="L138" s="114"/>
      <c r="M138" s="119"/>
      <c r="N138" s="114"/>
      <c r="O138" s="119"/>
      <c r="P138" s="212">
        <f>支部別・記入用!R138</f>
        <v>0</v>
      </c>
      <c r="Q138" s="188">
        <f>支部別・記入用!S138</f>
        <v>0</v>
      </c>
      <c r="R138" s="210">
        <f>支部別・記入用!T138</f>
        <v>0</v>
      </c>
    </row>
    <row r="139" spans="1:18" s="1" customFormat="1" ht="27.95" customHeight="1">
      <c r="A139" s="114"/>
      <c r="B139" s="113"/>
      <c r="C139" s="285" t="str">
        <f t="shared" si="23"/>
        <v/>
      </c>
      <c r="D139" s="284"/>
      <c r="E139" s="119"/>
      <c r="F139" s="162"/>
      <c r="G139" s="213"/>
      <c r="H139" s="114"/>
      <c r="I139" s="114"/>
      <c r="J139" s="114"/>
      <c r="K139" s="114"/>
      <c r="L139" s="114"/>
      <c r="M139" s="119"/>
      <c r="N139" s="114"/>
      <c r="O139" s="119"/>
      <c r="P139" s="212">
        <f>支部別・記入用!R139</f>
        <v>0</v>
      </c>
      <c r="Q139" s="188">
        <f>支部別・記入用!S139</f>
        <v>0</v>
      </c>
      <c r="R139" s="210">
        <f>支部別・記入用!T139</f>
        <v>0</v>
      </c>
    </row>
    <row r="140" spans="1:18" s="1" customFormat="1" ht="27.95" customHeight="1">
      <c r="A140" s="114"/>
      <c r="B140" s="113"/>
      <c r="C140" s="285" t="str">
        <f t="shared" si="22"/>
        <v/>
      </c>
      <c r="D140" s="284"/>
      <c r="E140" s="119"/>
      <c r="F140" s="162"/>
      <c r="G140" s="213"/>
      <c r="H140" s="114"/>
      <c r="I140" s="114"/>
      <c r="J140" s="114"/>
      <c r="K140" s="114"/>
      <c r="L140" s="114"/>
      <c r="M140" s="119"/>
      <c r="N140" s="114"/>
      <c r="O140" s="119"/>
      <c r="P140" s="212">
        <f>支部別・記入用!R140</f>
        <v>0</v>
      </c>
      <c r="Q140" s="188">
        <f>支部別・記入用!S140</f>
        <v>0</v>
      </c>
      <c r="R140" s="210">
        <f>支部別・記入用!T140</f>
        <v>0</v>
      </c>
    </row>
    <row r="141" spans="1:18" s="1" customFormat="1" ht="27.95" customHeight="1">
      <c r="A141" s="114"/>
      <c r="B141" s="113"/>
      <c r="C141" s="285" t="str">
        <f t="shared" si="22"/>
        <v/>
      </c>
      <c r="D141" s="284"/>
      <c r="E141" s="119"/>
      <c r="F141" s="162"/>
      <c r="G141" s="213"/>
      <c r="H141" s="114"/>
      <c r="I141" s="114"/>
      <c r="J141" s="114"/>
      <c r="K141" s="114"/>
      <c r="L141" s="114"/>
      <c r="M141" s="119"/>
      <c r="N141" s="114"/>
      <c r="O141" s="119"/>
      <c r="P141" s="212">
        <f>支部別・記入用!R141</f>
        <v>0</v>
      </c>
      <c r="Q141" s="188">
        <f>支部別・記入用!S141</f>
        <v>0</v>
      </c>
      <c r="R141" s="210">
        <f>支部別・記入用!T141</f>
        <v>0</v>
      </c>
    </row>
    <row r="142" spans="1:18" s="1" customFormat="1" ht="27.95" customHeight="1">
      <c r="A142" s="114"/>
      <c r="B142" s="113"/>
      <c r="C142" s="285" t="str">
        <f t="shared" si="22"/>
        <v/>
      </c>
      <c r="D142" s="284"/>
      <c r="E142" s="119"/>
      <c r="F142" s="162"/>
      <c r="G142" s="213"/>
      <c r="H142" s="114"/>
      <c r="I142" s="114"/>
      <c r="J142" s="114"/>
      <c r="K142" s="114"/>
      <c r="L142" s="114"/>
      <c r="M142" s="119"/>
      <c r="N142" s="114"/>
      <c r="O142" s="119"/>
      <c r="P142" s="212">
        <f>支部別・記入用!R142</f>
        <v>0</v>
      </c>
      <c r="Q142" s="188">
        <f>支部別・記入用!S142</f>
        <v>0</v>
      </c>
      <c r="R142" s="210">
        <f>支部別・記入用!T142</f>
        <v>0</v>
      </c>
    </row>
    <row r="143" spans="1:18" s="1" customFormat="1" ht="27.95" customHeight="1">
      <c r="A143" s="114"/>
      <c r="B143" s="113"/>
      <c r="C143" s="285" t="str">
        <f t="shared" ref="C143:C151" si="24">PHONETIC(D143)</f>
        <v/>
      </c>
      <c r="D143" s="284"/>
      <c r="E143" s="119"/>
      <c r="F143" s="162"/>
      <c r="G143" s="116"/>
      <c r="H143" s="114"/>
      <c r="I143" s="114"/>
      <c r="J143" s="114"/>
      <c r="K143" s="114"/>
      <c r="L143" s="114"/>
      <c r="M143" s="119"/>
      <c r="N143" s="114"/>
      <c r="O143" s="119"/>
      <c r="P143" s="212">
        <f>支部別・記入用!R143</f>
        <v>0</v>
      </c>
      <c r="Q143" s="188">
        <f>支部別・記入用!S143</f>
        <v>0</v>
      </c>
      <c r="R143" s="210">
        <f>支部別・記入用!T143</f>
        <v>0</v>
      </c>
    </row>
    <row r="144" spans="1:18" s="1" customFormat="1" ht="27.95" customHeight="1">
      <c r="A144" s="114"/>
      <c r="B144" s="113"/>
      <c r="C144" s="285" t="str">
        <f t="shared" si="24"/>
        <v/>
      </c>
      <c r="D144" s="284"/>
      <c r="E144" s="119"/>
      <c r="F144" s="162"/>
      <c r="G144" s="287"/>
      <c r="H144" s="114"/>
      <c r="I144" s="214"/>
      <c r="J144" s="120"/>
      <c r="K144" s="215"/>
      <c r="L144" s="114"/>
      <c r="M144" s="228"/>
      <c r="N144" s="244"/>
      <c r="O144" s="228"/>
      <c r="P144" s="212">
        <f>支部別・記入用!R144</f>
        <v>0</v>
      </c>
      <c r="Q144" s="188">
        <f>支部別・記入用!S144</f>
        <v>0</v>
      </c>
      <c r="R144" s="210">
        <f>支部別・記入用!T144</f>
        <v>0</v>
      </c>
    </row>
    <row r="145" spans="1:18" s="1" customFormat="1" ht="27.95" customHeight="1">
      <c r="A145" s="114"/>
      <c r="B145" s="113"/>
      <c r="C145" s="285" t="str">
        <f t="shared" si="24"/>
        <v/>
      </c>
      <c r="D145" s="284"/>
      <c r="E145" s="119"/>
      <c r="F145" s="162"/>
      <c r="G145" s="116"/>
      <c r="H145" s="114"/>
      <c r="I145" s="114"/>
      <c r="J145" s="114"/>
      <c r="K145" s="114"/>
      <c r="L145" s="114"/>
      <c r="M145" s="119"/>
      <c r="N145" s="114"/>
      <c r="O145" s="119"/>
      <c r="P145" s="212">
        <f>支部別・記入用!R145</f>
        <v>0</v>
      </c>
      <c r="Q145" s="188">
        <f>支部別・記入用!S145</f>
        <v>0</v>
      </c>
      <c r="R145" s="210">
        <f>支部別・記入用!T145</f>
        <v>0</v>
      </c>
    </row>
    <row r="146" spans="1:18" s="1" customFormat="1" ht="27.95" customHeight="1">
      <c r="A146" s="114"/>
      <c r="B146" s="113"/>
      <c r="C146" s="285" t="str">
        <f t="shared" si="24"/>
        <v/>
      </c>
      <c r="D146" s="284"/>
      <c r="E146" s="119"/>
      <c r="F146" s="162"/>
      <c r="G146" s="116"/>
      <c r="H146" s="114"/>
      <c r="I146" s="114"/>
      <c r="J146" s="114"/>
      <c r="K146" s="114"/>
      <c r="L146" s="114"/>
      <c r="M146" s="119"/>
      <c r="N146" s="114"/>
      <c r="O146" s="119"/>
      <c r="P146" s="212">
        <f>支部別・記入用!R146</f>
        <v>0</v>
      </c>
      <c r="Q146" s="188">
        <f>支部別・記入用!S146</f>
        <v>0</v>
      </c>
      <c r="R146" s="210">
        <f>支部別・記入用!T146</f>
        <v>0</v>
      </c>
    </row>
    <row r="147" spans="1:18" s="1" customFormat="1" ht="27.95" customHeight="1">
      <c r="A147" s="114"/>
      <c r="B147" s="113"/>
      <c r="C147" s="285" t="str">
        <f t="shared" si="24"/>
        <v/>
      </c>
      <c r="D147" s="284"/>
      <c r="E147" s="119"/>
      <c r="F147" s="162"/>
      <c r="G147" s="288"/>
      <c r="H147" s="114"/>
      <c r="I147" s="243"/>
      <c r="J147" s="186"/>
      <c r="K147" s="186"/>
      <c r="L147" s="114"/>
      <c r="M147" s="212"/>
      <c r="N147" s="186"/>
      <c r="O147" s="212"/>
    </row>
    <row r="148" spans="1:18" s="1" customFormat="1" ht="27.95" customHeight="1">
      <c r="A148" s="114"/>
      <c r="B148" s="113"/>
      <c r="C148" s="285" t="str">
        <f t="shared" si="24"/>
        <v/>
      </c>
      <c r="D148" s="284"/>
      <c r="E148" s="119" t="str">
        <f t="shared" ref="E148:E196" si="25">PHONETIC(F148)</f>
        <v/>
      </c>
      <c r="F148" s="162"/>
      <c r="G148" s="289"/>
      <c r="H148" s="181"/>
      <c r="I148" s="170"/>
      <c r="J148" s="172"/>
      <c r="K148" s="211"/>
      <c r="L148" s="211"/>
      <c r="M148" s="212"/>
      <c r="N148" s="245"/>
      <c r="O148" s="212"/>
    </row>
    <row r="149" spans="1:18" s="1" customFormat="1" ht="27.95" customHeight="1">
      <c r="A149" s="114"/>
      <c r="B149" s="113"/>
      <c r="C149" s="285" t="str">
        <f t="shared" si="24"/>
        <v/>
      </c>
      <c r="D149" s="284"/>
      <c r="E149" s="119" t="str">
        <f t="shared" si="25"/>
        <v/>
      </c>
      <c r="F149" s="162"/>
      <c r="G149" s="289"/>
      <c r="H149" s="181"/>
      <c r="I149" s="170"/>
      <c r="J149" s="172"/>
      <c r="K149" s="211"/>
      <c r="L149" s="211"/>
      <c r="M149" s="212"/>
      <c r="N149" s="245"/>
      <c r="O149" s="212"/>
    </row>
    <row r="150" spans="1:18" s="1" customFormat="1" ht="27.95" customHeight="1">
      <c r="A150" s="114"/>
      <c r="C150" s="285" t="str">
        <f t="shared" si="24"/>
        <v/>
      </c>
      <c r="D150" s="284"/>
      <c r="E150" s="119" t="str">
        <f t="shared" si="25"/>
        <v/>
      </c>
      <c r="F150" s="162"/>
      <c r="G150" s="289"/>
      <c r="H150" s="181"/>
      <c r="I150" s="170"/>
      <c r="J150" s="172"/>
      <c r="K150" s="211"/>
      <c r="L150" s="211"/>
      <c r="M150" s="212"/>
      <c r="N150" s="245"/>
      <c r="O150" s="212"/>
    </row>
    <row r="151" spans="1:18" s="1" customFormat="1" ht="27.95" customHeight="1">
      <c r="A151" s="114"/>
      <c r="B151" s="113"/>
      <c r="C151" s="285" t="str">
        <f t="shared" si="24"/>
        <v/>
      </c>
      <c r="D151" s="284"/>
      <c r="E151" s="119" t="str">
        <f t="shared" si="25"/>
        <v/>
      </c>
      <c r="F151" s="162"/>
      <c r="G151" s="289"/>
      <c r="H151" s="181"/>
      <c r="I151" s="170"/>
      <c r="J151" s="172"/>
      <c r="K151" s="211"/>
      <c r="L151" s="211"/>
      <c r="M151" s="212"/>
      <c r="N151" s="245"/>
      <c r="O151" s="212"/>
    </row>
    <row r="152" spans="1:18" s="1" customFormat="1" ht="27.95" customHeight="1">
      <c r="A152" s="114"/>
      <c r="B152" s="113"/>
      <c r="C152" s="286"/>
      <c r="D152" s="286"/>
      <c r="E152" s="119" t="str">
        <f t="shared" si="25"/>
        <v/>
      </c>
      <c r="F152" s="162"/>
      <c r="G152" s="289"/>
      <c r="H152" s="181"/>
      <c r="I152" s="170"/>
      <c r="J152" s="172"/>
      <c r="K152" s="211"/>
      <c r="L152" s="211"/>
      <c r="M152" s="212"/>
      <c r="N152" s="245"/>
      <c r="O152" s="212"/>
    </row>
    <row r="153" spans="1:18" s="1" customFormat="1" ht="27.95" customHeight="1">
      <c r="A153" s="114"/>
      <c r="B153" s="113"/>
      <c r="C153" s="217"/>
      <c r="D153" s="284"/>
      <c r="E153" s="119" t="str">
        <f t="shared" si="25"/>
        <v/>
      </c>
      <c r="G153" s="289"/>
      <c r="H153" s="181"/>
      <c r="I153" s="170"/>
      <c r="J153" s="172"/>
      <c r="K153" s="211"/>
      <c r="L153" s="211"/>
      <c r="M153" s="212"/>
      <c r="N153" s="245"/>
      <c r="O153" s="212"/>
    </row>
    <row r="154" spans="1:18" s="1" customFormat="1" ht="27.95" customHeight="1">
      <c r="A154" s="114"/>
      <c r="B154" s="113"/>
      <c r="C154" s="217"/>
      <c r="D154" s="284"/>
      <c r="E154" s="119" t="str">
        <f t="shared" si="25"/>
        <v/>
      </c>
      <c r="F154" s="162"/>
      <c r="G154" s="289"/>
      <c r="H154" s="181"/>
      <c r="I154" s="170"/>
      <c r="J154" s="172"/>
      <c r="K154" s="211"/>
      <c r="L154" s="211"/>
      <c r="M154" s="212"/>
      <c r="N154" s="245"/>
      <c r="O154" s="212"/>
    </row>
    <row r="155" spans="1:18" s="1" customFormat="1" ht="27.95" customHeight="1">
      <c r="A155" s="114"/>
      <c r="B155" s="113"/>
      <c r="C155" s="217"/>
      <c r="D155" s="284"/>
      <c r="E155" s="119" t="str">
        <f t="shared" si="25"/>
        <v/>
      </c>
      <c r="F155" s="162"/>
      <c r="G155" s="289"/>
      <c r="H155" s="181"/>
      <c r="I155" s="170"/>
      <c r="J155" s="172"/>
      <c r="K155" s="211"/>
      <c r="L155" s="211"/>
      <c r="M155" s="212"/>
      <c r="N155" s="245"/>
      <c r="O155" s="212"/>
    </row>
    <row r="156" spans="1:18" s="1" customFormat="1" ht="27.95" customHeight="1">
      <c r="A156" s="114"/>
      <c r="B156" s="113"/>
      <c r="C156" s="217"/>
      <c r="D156" s="284"/>
      <c r="E156" s="119" t="str">
        <f t="shared" si="25"/>
        <v/>
      </c>
      <c r="F156" s="163"/>
      <c r="G156" s="289"/>
      <c r="H156" s="181"/>
      <c r="I156" s="170"/>
      <c r="J156" s="172"/>
      <c r="K156" s="211"/>
      <c r="L156" s="211"/>
      <c r="M156" s="212"/>
      <c r="N156" s="245"/>
      <c r="O156" s="212"/>
    </row>
    <row r="157" spans="1:18" s="1" customFormat="1" ht="27.95" customHeight="1">
      <c r="A157" s="114"/>
      <c r="B157" s="113"/>
      <c r="C157" s="217"/>
      <c r="D157" s="284"/>
      <c r="E157" s="119" t="str">
        <f t="shared" si="25"/>
        <v/>
      </c>
      <c r="F157" s="162"/>
      <c r="G157" s="289"/>
      <c r="H157" s="181"/>
      <c r="I157" s="170"/>
      <c r="J157" s="172"/>
      <c r="K157" s="211"/>
      <c r="L157" s="211"/>
      <c r="M157" s="212"/>
      <c r="N157" s="245"/>
      <c r="O157" s="212"/>
    </row>
    <row r="158" spans="1:18" s="1" customFormat="1" ht="27.95" customHeight="1">
      <c r="A158" s="114"/>
      <c r="B158" s="113"/>
      <c r="C158" s="217"/>
      <c r="D158" s="284"/>
      <c r="E158" s="119" t="str">
        <f t="shared" si="25"/>
        <v/>
      </c>
      <c r="F158" s="162"/>
      <c r="G158" s="220"/>
      <c r="H158" s="181"/>
      <c r="I158" s="170"/>
      <c r="J158" s="172"/>
      <c r="K158" s="211"/>
      <c r="L158" s="211"/>
      <c r="M158" s="212"/>
      <c r="N158" s="245"/>
      <c r="O158" s="212"/>
    </row>
    <row r="159" spans="1:18" s="1" customFormat="1" ht="27.95" customHeight="1">
      <c r="A159" s="114"/>
      <c r="B159" s="113"/>
      <c r="C159" s="217"/>
      <c r="D159" s="284"/>
      <c r="E159" s="119" t="str">
        <f t="shared" si="25"/>
        <v/>
      </c>
      <c r="F159" s="162"/>
      <c r="G159" s="220"/>
      <c r="H159" s="181"/>
      <c r="I159" s="170"/>
      <c r="J159" s="172"/>
      <c r="K159" s="211"/>
      <c r="L159" s="211"/>
      <c r="M159" s="212"/>
      <c r="N159" s="245"/>
      <c r="O159" s="212"/>
    </row>
    <row r="160" spans="1:18" s="1" customFormat="1" ht="27.95" customHeight="1">
      <c r="A160" s="114"/>
      <c r="B160" s="113"/>
      <c r="C160" s="217"/>
      <c r="D160" s="284"/>
      <c r="E160" s="119" t="str">
        <f t="shared" si="25"/>
        <v/>
      </c>
      <c r="F160" s="162"/>
      <c r="G160" s="116"/>
      <c r="H160" s="114"/>
      <c r="I160" s="114"/>
      <c r="J160" s="114"/>
      <c r="K160" s="114"/>
      <c r="L160" s="114"/>
      <c r="M160" s="119"/>
      <c r="N160" s="114"/>
      <c r="O160" s="119"/>
    </row>
    <row r="161" spans="1:15" s="1" customFormat="1" ht="27.95" customHeight="1">
      <c r="A161" s="114"/>
      <c r="B161" s="113"/>
      <c r="C161" s="217"/>
      <c r="D161" s="284"/>
      <c r="E161" s="119" t="str">
        <f t="shared" si="25"/>
        <v/>
      </c>
      <c r="F161" s="162"/>
      <c r="G161" s="116"/>
      <c r="H161" s="114"/>
      <c r="I161" s="114"/>
      <c r="J161" s="114"/>
      <c r="K161" s="114"/>
      <c r="L161" s="114"/>
      <c r="M161" s="119"/>
      <c r="N161" s="114"/>
      <c r="O161" s="119"/>
    </row>
    <row r="162" spans="1:15" s="1" customFormat="1" ht="27.95" customHeight="1">
      <c r="A162" s="114"/>
      <c r="B162" s="113"/>
      <c r="C162" s="217"/>
      <c r="D162" s="284"/>
      <c r="E162" s="119" t="str">
        <f t="shared" si="25"/>
        <v/>
      </c>
      <c r="F162" s="162"/>
      <c r="G162" s="116"/>
      <c r="H162" s="114"/>
      <c r="I162" s="114"/>
      <c r="J162" s="114"/>
      <c r="K162" s="114"/>
      <c r="L162" s="114"/>
      <c r="M162" s="119"/>
      <c r="N162" s="114"/>
      <c r="O162" s="119"/>
    </row>
    <row r="163" spans="1:15" s="1" customFormat="1" ht="27.95" customHeight="1">
      <c r="A163" s="114"/>
      <c r="B163" s="113"/>
      <c r="C163" s="115"/>
      <c r="D163" s="284"/>
      <c r="E163" s="119" t="str">
        <f t="shared" si="25"/>
        <v/>
      </c>
      <c r="F163" s="162"/>
      <c r="G163" s="116"/>
      <c r="H163" s="114"/>
      <c r="I163" s="114"/>
      <c r="J163" s="114"/>
      <c r="K163" s="114"/>
      <c r="L163" s="114"/>
      <c r="M163" s="119"/>
      <c r="N163" s="114"/>
      <c r="O163" s="119"/>
    </row>
    <row r="164" spans="1:15" s="1" customFormat="1" ht="27.95" customHeight="1">
      <c r="A164" s="114"/>
      <c r="B164" s="113"/>
      <c r="C164" s="115"/>
      <c r="D164" s="284"/>
      <c r="E164" s="119" t="str">
        <f t="shared" si="25"/>
        <v/>
      </c>
      <c r="F164" s="162"/>
      <c r="G164" s="116"/>
      <c r="H164" s="114"/>
      <c r="I164" s="114"/>
      <c r="J164" s="114"/>
      <c r="K164" s="114"/>
      <c r="L164" s="114"/>
      <c r="M164" s="119"/>
      <c r="N164" s="114"/>
      <c r="O164" s="119"/>
    </row>
    <row r="165" spans="1:15" s="1" customFormat="1" ht="27.95" customHeight="1">
      <c r="A165" s="114"/>
      <c r="B165" s="113"/>
      <c r="C165" s="115"/>
      <c r="D165" s="284"/>
      <c r="E165" s="119" t="str">
        <f t="shared" si="25"/>
        <v/>
      </c>
      <c r="F165" s="162"/>
      <c r="G165" s="116"/>
      <c r="H165" s="114"/>
      <c r="I165" s="114"/>
      <c r="J165" s="114"/>
      <c r="K165" s="114"/>
      <c r="L165" s="114"/>
      <c r="M165" s="119"/>
      <c r="N165" s="114"/>
      <c r="O165" s="114"/>
    </row>
    <row r="166" spans="1:15" s="1" customFormat="1" ht="27.95" customHeight="1">
      <c r="A166" s="114"/>
      <c r="B166" s="113"/>
      <c r="C166" s="115"/>
      <c r="D166" s="284"/>
      <c r="E166" s="119" t="str">
        <f t="shared" si="25"/>
        <v/>
      </c>
      <c r="F166" s="162"/>
      <c r="G166" s="116"/>
      <c r="H166" s="114"/>
      <c r="I166" s="114"/>
      <c r="J166" s="114"/>
      <c r="K166" s="114"/>
      <c r="L166" s="114"/>
      <c r="M166" s="119"/>
      <c r="N166" s="114"/>
      <c r="O166" s="114"/>
    </row>
    <row r="167" spans="1:15" s="1" customFormat="1" ht="27.95" customHeight="1">
      <c r="A167" s="114"/>
      <c r="B167" s="113"/>
      <c r="C167" s="115"/>
      <c r="D167" s="284"/>
      <c r="E167" s="119" t="str">
        <f t="shared" si="25"/>
        <v/>
      </c>
      <c r="F167" s="162"/>
      <c r="G167" s="118"/>
      <c r="H167" s="114"/>
      <c r="I167" s="114"/>
      <c r="J167" s="114"/>
      <c r="K167" s="114"/>
      <c r="L167" s="114"/>
      <c r="M167" s="119"/>
      <c r="N167" s="114"/>
      <c r="O167" s="114"/>
    </row>
    <row r="168" spans="1:15" s="1" customFormat="1" ht="27.95" customHeight="1">
      <c r="A168" s="114"/>
      <c r="B168" s="113"/>
      <c r="C168" s="115"/>
      <c r="D168" s="284"/>
      <c r="E168" s="119" t="str">
        <f t="shared" si="25"/>
        <v/>
      </c>
      <c r="F168" s="162"/>
      <c r="G168" s="116"/>
      <c r="H168" s="114"/>
      <c r="I168" s="114"/>
      <c r="J168" s="114"/>
      <c r="K168" s="114"/>
      <c r="L168" s="114"/>
      <c r="M168" s="119"/>
      <c r="N168" s="114"/>
      <c r="O168" s="2"/>
    </row>
    <row r="169" spans="1:15" s="1" customFormat="1" ht="27.95" customHeight="1">
      <c r="A169" s="114"/>
      <c r="B169" s="113"/>
      <c r="C169" s="115"/>
      <c r="D169" s="284"/>
      <c r="E169" s="119" t="str">
        <f t="shared" si="25"/>
        <v/>
      </c>
      <c r="F169" s="117"/>
      <c r="G169" s="118"/>
      <c r="H169" s="114"/>
      <c r="I169" s="114"/>
      <c r="J169" s="114"/>
      <c r="K169" s="114"/>
      <c r="L169" s="114"/>
      <c r="M169" s="119"/>
      <c r="N169" s="114"/>
      <c r="O169" s="2"/>
    </row>
    <row r="170" spans="1:15" s="1" customFormat="1" ht="27.95" customHeight="1">
      <c r="A170" s="114"/>
      <c r="B170" s="113"/>
      <c r="C170" s="115"/>
      <c r="D170" s="284"/>
      <c r="E170" s="119" t="str">
        <f t="shared" si="25"/>
        <v/>
      </c>
      <c r="F170" s="117"/>
      <c r="G170" s="116"/>
      <c r="H170" s="114"/>
      <c r="I170" s="114"/>
      <c r="J170" s="114"/>
      <c r="K170" s="114"/>
      <c r="L170" s="114"/>
      <c r="M170" s="119"/>
      <c r="N170" s="114"/>
      <c r="O170" s="2"/>
    </row>
    <row r="171" spans="1:15" s="1" customFormat="1" ht="27.95" customHeight="1">
      <c r="A171" s="114"/>
      <c r="B171" s="113"/>
      <c r="C171" s="115"/>
      <c r="D171" s="284"/>
      <c r="E171" s="119" t="str">
        <f t="shared" si="25"/>
        <v/>
      </c>
      <c r="F171" s="117"/>
      <c r="G171" s="116"/>
      <c r="H171" s="114"/>
      <c r="I171" s="114"/>
      <c r="J171" s="114"/>
      <c r="K171" s="114"/>
      <c r="L171" s="114"/>
      <c r="M171" s="119"/>
      <c r="N171" s="114"/>
      <c r="O171" s="2"/>
    </row>
    <row r="172" spans="1:15" s="1" customFormat="1" ht="27.95" customHeight="1">
      <c r="A172" s="114"/>
      <c r="B172" s="113"/>
      <c r="C172" s="115"/>
      <c r="D172" s="284"/>
      <c r="E172" s="119" t="str">
        <f t="shared" si="25"/>
        <v/>
      </c>
      <c r="F172" s="117"/>
      <c r="G172" s="116"/>
      <c r="H172" s="114"/>
      <c r="I172" s="114"/>
      <c r="J172" s="114"/>
      <c r="K172" s="114"/>
      <c r="L172" s="114"/>
      <c r="M172" s="119"/>
      <c r="N172" s="114"/>
      <c r="O172" s="2"/>
    </row>
    <row r="173" spans="1:15" s="1" customFormat="1" ht="27.95" customHeight="1">
      <c r="A173" s="114"/>
      <c r="B173" s="113"/>
      <c r="C173" s="115"/>
      <c r="D173" s="284"/>
      <c r="E173" s="119" t="str">
        <f t="shared" si="25"/>
        <v/>
      </c>
      <c r="F173" s="117"/>
      <c r="G173" s="116"/>
      <c r="H173" s="114"/>
      <c r="I173" s="114"/>
      <c r="J173" s="114"/>
      <c r="K173" s="114"/>
      <c r="L173" s="114"/>
      <c r="M173" s="119"/>
      <c r="N173" s="114"/>
      <c r="O173" s="2"/>
    </row>
    <row r="174" spans="1:15" s="1" customFormat="1" ht="27.95" customHeight="1">
      <c r="A174" s="114"/>
      <c r="B174" s="113"/>
      <c r="C174" s="115"/>
      <c r="D174" s="284"/>
      <c r="E174" s="119" t="str">
        <f t="shared" si="25"/>
        <v/>
      </c>
      <c r="F174" s="117"/>
      <c r="G174" s="116"/>
      <c r="H174" s="114"/>
      <c r="I174" s="114"/>
      <c r="J174" s="114"/>
      <c r="K174" s="114"/>
      <c r="L174" s="114"/>
      <c r="M174" s="119"/>
      <c r="N174" s="114"/>
      <c r="O174" s="2"/>
    </row>
    <row r="175" spans="1:15" s="1" customFormat="1" ht="27.95" customHeight="1">
      <c r="A175" s="114"/>
      <c r="B175" s="113"/>
      <c r="C175" s="115"/>
      <c r="D175" s="284"/>
      <c r="E175" s="119" t="str">
        <f t="shared" si="25"/>
        <v/>
      </c>
      <c r="F175" s="117"/>
      <c r="G175" s="116"/>
      <c r="H175" s="114"/>
      <c r="I175" s="114"/>
      <c r="J175" s="114"/>
      <c r="K175" s="114"/>
      <c r="L175" s="114"/>
      <c r="M175" s="114"/>
      <c r="N175" s="114"/>
    </row>
    <row r="176" spans="1:15" s="1" customFormat="1" ht="27.95" customHeight="1">
      <c r="A176" s="114"/>
      <c r="B176" s="113"/>
      <c r="C176" s="115"/>
      <c r="D176" s="284"/>
      <c r="E176" s="119" t="str">
        <f t="shared" si="25"/>
        <v/>
      </c>
      <c r="F176" s="117"/>
      <c r="G176" s="116"/>
      <c r="H176" s="114"/>
      <c r="I176" s="114"/>
      <c r="J176" s="114"/>
      <c r="K176" s="114"/>
      <c r="L176" s="114"/>
      <c r="M176" s="114"/>
      <c r="N176" s="114"/>
    </row>
    <row r="177" spans="1:14" s="1" customFormat="1" ht="27.95" customHeight="1">
      <c r="A177" s="114"/>
      <c r="B177" s="113"/>
      <c r="C177" s="115"/>
      <c r="D177" s="284"/>
      <c r="E177" s="119" t="str">
        <f t="shared" si="25"/>
        <v/>
      </c>
      <c r="F177" s="117"/>
      <c r="G177" s="116"/>
      <c r="H177" s="114"/>
      <c r="I177" s="114"/>
      <c r="J177" s="114"/>
      <c r="K177" s="114"/>
      <c r="L177" s="114"/>
      <c r="M177" s="114"/>
      <c r="N177" s="114"/>
    </row>
    <row r="178" spans="1:14" s="1" customFormat="1" ht="27.95" customHeight="1">
      <c r="A178" s="114"/>
      <c r="B178" s="113"/>
      <c r="C178" s="115"/>
      <c r="D178" s="284"/>
      <c r="E178" s="119" t="str">
        <f t="shared" si="25"/>
        <v/>
      </c>
      <c r="F178" s="117"/>
      <c r="G178" s="116"/>
      <c r="H178" s="114"/>
      <c r="I178" s="114"/>
      <c r="J178" s="114"/>
      <c r="K178" s="114"/>
      <c r="L178" s="114"/>
      <c r="M178" s="114"/>
      <c r="N178" s="114"/>
    </row>
    <row r="179" spans="1:14" s="1" customFormat="1" ht="27.95" customHeight="1">
      <c r="A179" s="114"/>
      <c r="B179" s="113"/>
      <c r="C179" s="115"/>
      <c r="D179" s="284"/>
      <c r="E179" s="119" t="str">
        <f t="shared" si="25"/>
        <v/>
      </c>
      <c r="F179" s="117"/>
      <c r="G179" s="116"/>
      <c r="H179" s="114"/>
      <c r="I179" s="114"/>
      <c r="J179" s="114"/>
      <c r="K179" s="114"/>
      <c r="L179" s="114"/>
      <c r="M179" s="114"/>
      <c r="N179" s="114"/>
    </row>
    <row r="180" spans="1:14" s="1" customFormat="1" ht="27.95" customHeight="1">
      <c r="A180" s="114"/>
      <c r="B180" s="113"/>
      <c r="C180" s="115"/>
      <c r="D180" s="284"/>
      <c r="E180" s="119" t="str">
        <f t="shared" si="25"/>
        <v/>
      </c>
      <c r="F180" s="117"/>
      <c r="G180" s="116"/>
      <c r="H180" s="114"/>
      <c r="I180" s="114"/>
      <c r="J180" s="114"/>
      <c r="K180" s="114"/>
      <c r="L180" s="114"/>
      <c r="M180" s="114"/>
      <c r="N180" s="114"/>
    </row>
    <row r="181" spans="1:14" s="1" customFormat="1" ht="27.95" customHeight="1">
      <c r="A181" s="114"/>
      <c r="B181" s="113"/>
      <c r="C181" s="115"/>
      <c r="D181" s="284"/>
      <c r="E181" s="119" t="str">
        <f t="shared" si="25"/>
        <v/>
      </c>
      <c r="F181" s="117"/>
      <c r="G181" s="116"/>
      <c r="H181" s="114"/>
      <c r="I181" s="114"/>
      <c r="J181" s="114"/>
      <c r="K181" s="114"/>
      <c r="L181" s="114"/>
      <c r="M181" s="114"/>
      <c r="N181" s="113"/>
    </row>
    <row r="182" spans="1:14" s="1" customFormat="1" ht="27.95" customHeight="1">
      <c r="A182" s="114"/>
      <c r="B182" s="113"/>
      <c r="C182" s="115"/>
      <c r="D182" s="284"/>
      <c r="E182" s="119" t="str">
        <f t="shared" si="25"/>
        <v/>
      </c>
      <c r="F182" s="117"/>
      <c r="G182" s="116"/>
      <c r="H182" s="114"/>
      <c r="I182" s="114"/>
      <c r="J182" s="114"/>
      <c r="K182" s="114"/>
      <c r="L182" s="114"/>
      <c r="M182" s="114"/>
      <c r="N182" s="113"/>
    </row>
    <row r="183" spans="1:14" s="1" customFormat="1" ht="27.95" customHeight="1">
      <c r="A183" s="114"/>
      <c r="B183" s="113"/>
      <c r="C183" s="115"/>
      <c r="D183" s="284"/>
      <c r="E183" s="119" t="str">
        <f t="shared" si="25"/>
        <v/>
      </c>
      <c r="F183" s="117"/>
      <c r="G183" s="116"/>
      <c r="H183" s="114"/>
      <c r="I183" s="114"/>
      <c r="J183" s="114"/>
      <c r="K183" s="114"/>
      <c r="L183" s="114"/>
      <c r="M183" s="114"/>
      <c r="N183" s="113"/>
    </row>
    <row r="184" spans="1:14" s="1" customFormat="1" ht="27.95" customHeight="1">
      <c r="A184" s="114"/>
      <c r="B184" s="113"/>
      <c r="C184" s="115"/>
      <c r="D184" s="284"/>
      <c r="E184" s="119" t="str">
        <f t="shared" si="25"/>
        <v/>
      </c>
      <c r="F184" s="117"/>
      <c r="G184" s="116"/>
      <c r="H184" s="114"/>
      <c r="I184" s="114"/>
      <c r="J184" s="114"/>
      <c r="K184" s="114"/>
      <c r="L184" s="114"/>
      <c r="M184" s="114"/>
      <c r="N184" s="113"/>
    </row>
    <row r="185" spans="1:14" s="1" customFormat="1" ht="27.95" customHeight="1">
      <c r="A185" s="114"/>
      <c r="B185" s="113"/>
      <c r="C185" s="115"/>
      <c r="D185" s="284"/>
      <c r="E185" s="119" t="str">
        <f t="shared" si="25"/>
        <v/>
      </c>
      <c r="F185" s="117"/>
      <c r="G185" s="116"/>
      <c r="H185" s="114"/>
      <c r="I185" s="114"/>
      <c r="J185" s="114"/>
      <c r="K185" s="114"/>
      <c r="L185" s="114"/>
      <c r="M185" s="114"/>
      <c r="N185" s="113"/>
    </row>
    <row r="186" spans="1:14" s="1" customFormat="1" ht="27.95" customHeight="1">
      <c r="A186" s="114"/>
      <c r="B186" s="113"/>
      <c r="C186" s="115"/>
      <c r="D186" s="284"/>
      <c r="E186" s="119" t="str">
        <f t="shared" si="25"/>
        <v/>
      </c>
      <c r="F186" s="117"/>
      <c r="G186" s="118"/>
      <c r="H186" s="114"/>
      <c r="I186" s="117"/>
      <c r="J186" s="114"/>
      <c r="K186" s="114"/>
      <c r="L186" s="114"/>
      <c r="M186" s="114"/>
      <c r="N186" s="113"/>
    </row>
    <row r="187" spans="1:14" s="1" customFormat="1" ht="27.95" customHeight="1">
      <c r="A187" s="114"/>
      <c r="B187" s="113"/>
      <c r="C187" s="115"/>
      <c r="D187" s="284"/>
      <c r="E187" s="119" t="str">
        <f t="shared" si="25"/>
        <v/>
      </c>
      <c r="F187" s="117"/>
      <c r="G187" s="118"/>
      <c r="H187" s="114"/>
      <c r="I187" s="117"/>
      <c r="J187" s="114"/>
      <c r="K187" s="114"/>
      <c r="L187" s="114"/>
      <c r="M187" s="114"/>
      <c r="N187" s="113"/>
    </row>
    <row r="188" spans="1:14" s="1" customFormat="1" ht="27.95" customHeight="1">
      <c r="A188" s="114"/>
      <c r="B188" s="113"/>
      <c r="C188" s="115"/>
      <c r="D188" s="284"/>
      <c r="E188" s="119" t="str">
        <f t="shared" si="25"/>
        <v/>
      </c>
      <c r="F188" s="117"/>
      <c r="G188" s="118"/>
      <c r="H188" s="114"/>
      <c r="I188" s="117"/>
      <c r="J188" s="114"/>
      <c r="K188" s="114"/>
      <c r="L188" s="114"/>
      <c r="M188" s="114"/>
      <c r="N188" s="113"/>
    </row>
    <row r="189" spans="1:14" s="1" customFormat="1" ht="27.95" customHeight="1">
      <c r="A189" s="114"/>
      <c r="B189" s="113"/>
      <c r="C189" s="115"/>
      <c r="D189" s="284"/>
      <c r="E189" s="119" t="str">
        <f t="shared" si="25"/>
        <v/>
      </c>
      <c r="F189" s="117"/>
      <c r="G189" s="118"/>
      <c r="H189" s="114"/>
      <c r="I189" s="117"/>
      <c r="J189" s="114"/>
      <c r="K189" s="114"/>
      <c r="L189" s="114"/>
      <c r="M189" s="114"/>
      <c r="N189" s="113"/>
    </row>
    <row r="190" spans="1:14" s="1" customFormat="1" ht="27.95" customHeight="1">
      <c r="A190" s="114"/>
      <c r="B190" s="113"/>
      <c r="C190" s="115"/>
      <c r="D190" s="284"/>
      <c r="E190" s="119" t="str">
        <f t="shared" si="25"/>
        <v/>
      </c>
      <c r="F190" s="117"/>
      <c r="G190" s="118"/>
      <c r="H190" s="114"/>
      <c r="I190" s="117"/>
      <c r="J190" s="114"/>
      <c r="K190" s="114"/>
      <c r="L190" s="114"/>
      <c r="M190" s="114"/>
      <c r="N190" s="113"/>
    </row>
    <row r="191" spans="1:14" s="1" customFormat="1" ht="27.95" customHeight="1">
      <c r="A191" s="114"/>
      <c r="B191" s="113"/>
      <c r="C191" s="115"/>
      <c r="D191" s="284"/>
      <c r="E191" s="119" t="str">
        <f t="shared" si="25"/>
        <v/>
      </c>
      <c r="F191" s="117"/>
      <c r="G191" s="118"/>
      <c r="H191" s="114"/>
      <c r="I191" s="117"/>
      <c r="J191" s="114"/>
      <c r="K191" s="114"/>
      <c r="L191" s="114"/>
      <c r="M191" s="114"/>
      <c r="N191" s="113"/>
    </row>
    <row r="192" spans="1:14" s="1" customFormat="1" ht="27.95" customHeight="1">
      <c r="A192" s="114"/>
      <c r="B192" s="113"/>
      <c r="C192" s="115"/>
      <c r="D192" s="284"/>
      <c r="E192" s="119" t="str">
        <f t="shared" si="25"/>
        <v/>
      </c>
      <c r="F192" s="117"/>
      <c r="G192" s="118"/>
      <c r="H192" s="114"/>
      <c r="I192" s="117"/>
      <c r="J192" s="114"/>
      <c r="K192" s="114"/>
      <c r="L192" s="114"/>
      <c r="M192" s="114"/>
      <c r="N192" s="113"/>
    </row>
    <row r="193" spans="1:14" s="1" customFormat="1" ht="27.95" customHeight="1">
      <c r="A193" s="114"/>
      <c r="B193" s="113"/>
      <c r="C193" s="115"/>
      <c r="D193" s="284"/>
      <c r="E193" s="119" t="str">
        <f t="shared" si="25"/>
        <v/>
      </c>
      <c r="F193" s="117"/>
      <c r="G193" s="118"/>
      <c r="H193" s="114"/>
      <c r="I193" s="117"/>
      <c r="J193" s="114"/>
      <c r="K193" s="114"/>
      <c r="L193" s="114"/>
      <c r="M193" s="114"/>
      <c r="N193" s="113"/>
    </row>
    <row r="194" spans="1:14" s="1" customFormat="1" ht="27.95" customHeight="1">
      <c r="A194" s="114"/>
      <c r="B194" s="113"/>
      <c r="C194" s="115" t="str">
        <f>PHONETIC(D194)</f>
        <v/>
      </c>
      <c r="D194" s="284"/>
      <c r="E194" s="119" t="str">
        <f t="shared" si="25"/>
        <v/>
      </c>
      <c r="F194" s="117"/>
      <c r="G194" s="118"/>
      <c r="H194" s="114"/>
      <c r="I194" s="117"/>
      <c r="J194" s="114"/>
      <c r="K194" s="114"/>
      <c r="L194" s="114"/>
      <c r="M194" s="114"/>
      <c r="N194" s="113"/>
    </row>
    <row r="195" spans="1:14" s="1" customFormat="1" ht="27.95" customHeight="1">
      <c r="A195" s="114"/>
      <c r="B195" s="113"/>
      <c r="C195" s="115" t="str">
        <f>PHONETIC(D195)</f>
        <v/>
      </c>
      <c r="D195" s="284"/>
      <c r="E195" s="119" t="str">
        <f t="shared" si="25"/>
        <v/>
      </c>
      <c r="F195" s="117"/>
      <c r="G195" s="118"/>
      <c r="H195" s="114"/>
      <c r="I195" s="117"/>
      <c r="J195" s="114"/>
      <c r="K195" s="114"/>
      <c r="L195" s="114"/>
      <c r="M195" s="114"/>
      <c r="N195" s="113"/>
    </row>
    <row r="196" spans="1:14" s="1" customFormat="1" ht="27.95" customHeight="1">
      <c r="A196" s="114"/>
      <c r="B196" s="113"/>
      <c r="C196" s="115" t="str">
        <f>PHONETIC(D196)</f>
        <v/>
      </c>
      <c r="D196" s="284"/>
      <c r="E196" s="119" t="str">
        <f t="shared" si="25"/>
        <v/>
      </c>
      <c r="F196" s="117"/>
      <c r="G196" s="118"/>
      <c r="H196" s="114"/>
      <c r="I196" s="117"/>
      <c r="J196" s="114"/>
      <c r="K196" s="114"/>
      <c r="L196" s="114"/>
      <c r="M196" s="114"/>
      <c r="N196" s="113"/>
    </row>
    <row r="197" spans="1:14" s="1" customFormat="1" ht="27.95" customHeight="1">
      <c r="A197" s="114"/>
      <c r="B197" s="113"/>
      <c r="C197" s="115" t="str">
        <f>PHONETIC(D197)</f>
        <v/>
      </c>
      <c r="D197" s="284"/>
      <c r="E197" s="119"/>
      <c r="F197" s="117"/>
      <c r="G197" s="118"/>
      <c r="H197" s="114"/>
      <c r="I197" s="117"/>
      <c r="J197" s="114"/>
      <c r="K197" s="114"/>
      <c r="L197" s="114"/>
      <c r="M197" s="114"/>
      <c r="N197" s="113"/>
    </row>
    <row r="198" spans="1:14" s="1" customFormat="1" ht="27.95" customHeight="1">
      <c r="A198" s="114"/>
      <c r="B198" s="113"/>
      <c r="C198" s="115"/>
      <c r="D198" s="284"/>
      <c r="E198" s="119"/>
      <c r="F198" s="117"/>
      <c r="G198" s="118"/>
      <c r="H198" s="114"/>
      <c r="I198" s="117"/>
      <c r="J198" s="114"/>
      <c r="K198" s="114"/>
      <c r="L198" s="114"/>
      <c r="M198" s="114"/>
      <c r="N198" s="113"/>
    </row>
    <row r="199" spans="1:14" s="1" customFormat="1" ht="27.95" customHeight="1">
      <c r="A199" s="114"/>
      <c r="B199" s="113"/>
      <c r="C199" s="115"/>
      <c r="D199" s="284"/>
      <c r="E199" s="119"/>
      <c r="F199" s="117"/>
      <c r="G199" s="118"/>
      <c r="H199" s="114"/>
      <c r="I199" s="117"/>
      <c r="J199" s="114"/>
      <c r="K199" s="114"/>
      <c r="L199" s="114"/>
      <c r="M199" s="114"/>
      <c r="N199" s="113"/>
    </row>
    <row r="200" spans="1:14" s="1" customFormat="1" ht="27.95" customHeight="1">
      <c r="A200" s="114"/>
      <c r="B200" s="113"/>
      <c r="C200" s="115"/>
      <c r="D200" s="284"/>
      <c r="E200" s="119"/>
      <c r="F200" s="117"/>
      <c r="G200" s="118"/>
      <c r="H200" s="114"/>
      <c r="I200" s="117"/>
      <c r="J200" s="114"/>
      <c r="K200" s="114"/>
      <c r="L200" s="114"/>
      <c r="M200" s="114"/>
      <c r="N200" s="113"/>
    </row>
    <row r="201" spans="1:14" s="1" customFormat="1" ht="27.95" customHeight="1">
      <c r="A201" s="114"/>
      <c r="B201" s="113"/>
      <c r="C201" s="115"/>
      <c r="D201" s="284"/>
      <c r="E201" s="119"/>
      <c r="F201" s="117"/>
      <c r="G201" s="118"/>
      <c r="H201" s="114"/>
      <c r="I201" s="117"/>
      <c r="J201" s="114"/>
      <c r="K201" s="114"/>
      <c r="L201" s="114"/>
      <c r="M201" s="114"/>
      <c r="N201" s="113"/>
    </row>
    <row r="202" spans="1:14" s="1" customFormat="1" ht="27.95" customHeight="1">
      <c r="A202" s="114"/>
      <c r="B202" s="113"/>
      <c r="C202" s="115"/>
      <c r="D202" s="284"/>
      <c r="E202" s="119"/>
      <c r="F202" s="117"/>
      <c r="G202" s="118"/>
      <c r="H202" s="114"/>
      <c r="I202" s="117"/>
      <c r="J202" s="114"/>
      <c r="K202" s="114"/>
      <c r="L202" s="114"/>
      <c r="M202" s="114"/>
      <c r="N202" s="113"/>
    </row>
    <row r="203" spans="1:14" s="1" customFormat="1" ht="27.95" customHeight="1">
      <c r="A203" s="114"/>
      <c r="B203" s="113"/>
      <c r="C203" s="115"/>
      <c r="D203" s="284"/>
      <c r="E203" s="119"/>
      <c r="F203" s="117"/>
      <c r="G203" s="118"/>
      <c r="H203" s="114"/>
      <c r="I203" s="117"/>
      <c r="J203" s="114"/>
      <c r="K203" s="114"/>
      <c r="L203" s="114"/>
      <c r="M203" s="114"/>
      <c r="N203" s="113"/>
    </row>
    <row r="204" spans="1:14" s="1" customFormat="1" ht="27.95" customHeight="1">
      <c r="A204" s="114"/>
      <c r="B204" s="113"/>
      <c r="C204" s="115"/>
      <c r="D204" s="284"/>
      <c r="E204" s="119"/>
      <c r="F204" s="117"/>
      <c r="G204" s="118"/>
      <c r="H204" s="114"/>
      <c r="I204" s="117"/>
      <c r="J204" s="114"/>
      <c r="K204" s="114"/>
      <c r="L204" s="114"/>
      <c r="M204" s="114"/>
      <c r="N204" s="113"/>
    </row>
    <row r="205" spans="1:14" s="1" customFormat="1" ht="27.95" customHeight="1">
      <c r="A205" s="114"/>
      <c r="B205" s="113"/>
      <c r="C205" s="115"/>
      <c r="D205" s="284"/>
      <c r="E205" s="119"/>
      <c r="F205" s="117"/>
      <c r="G205" s="118"/>
      <c r="H205" s="114"/>
      <c r="I205" s="117"/>
      <c r="J205" s="114"/>
      <c r="K205" s="114"/>
      <c r="L205" s="114"/>
      <c r="M205" s="114"/>
      <c r="N205" s="113"/>
    </row>
    <row r="206" spans="1:14" s="1" customFormat="1" ht="27.95" customHeight="1">
      <c r="A206" s="114"/>
      <c r="B206" s="113"/>
      <c r="C206" s="115"/>
      <c r="D206" s="284"/>
      <c r="E206" s="119"/>
      <c r="F206" s="117"/>
      <c r="G206" s="118"/>
      <c r="H206" s="114"/>
      <c r="I206" s="117"/>
      <c r="J206" s="114"/>
      <c r="K206" s="114"/>
      <c r="L206" s="114"/>
      <c r="M206" s="114"/>
      <c r="N206" s="113"/>
    </row>
    <row r="207" spans="1:14" s="1" customFormat="1" ht="27.95" customHeight="1">
      <c r="A207" s="114"/>
      <c r="B207" s="3"/>
      <c r="C207" s="120"/>
      <c r="D207" s="225"/>
      <c r="E207" s="119"/>
      <c r="F207" s="117"/>
      <c r="G207" s="118"/>
      <c r="H207" s="114"/>
      <c r="I207" s="117"/>
      <c r="J207" s="114"/>
      <c r="K207" s="114"/>
      <c r="L207" s="114"/>
      <c r="M207" s="114"/>
      <c r="N207" s="113"/>
    </row>
    <row r="208" spans="1:14" s="1" customFormat="1" ht="27.95" customHeight="1">
      <c r="A208" s="114"/>
      <c r="B208" s="3"/>
      <c r="C208" s="120"/>
      <c r="D208" s="225"/>
      <c r="E208" s="119"/>
      <c r="F208" s="117"/>
      <c r="G208" s="118"/>
      <c r="H208" s="114"/>
      <c r="I208" s="117"/>
      <c r="J208" s="114"/>
      <c r="K208" s="114"/>
      <c r="L208" s="114"/>
      <c r="M208" s="114"/>
      <c r="N208" s="113"/>
    </row>
    <row r="209" spans="1:14" s="1" customFormat="1" ht="27.95" customHeight="1">
      <c r="A209" s="114"/>
      <c r="B209" s="3"/>
      <c r="C209" s="5"/>
      <c r="D209" s="224"/>
      <c r="E209" s="119"/>
      <c r="F209" s="117"/>
      <c r="G209" s="118"/>
      <c r="H209" s="114"/>
      <c r="I209" s="117"/>
      <c r="J209" s="114"/>
      <c r="K209" s="114"/>
      <c r="L209" s="114"/>
      <c r="M209" s="114"/>
      <c r="N209" s="113"/>
    </row>
    <row r="210" spans="1:14" s="1" customFormat="1" ht="27.95" customHeight="1">
      <c r="A210" s="114"/>
      <c r="B210" s="3"/>
      <c r="C210" s="5"/>
      <c r="D210" s="224"/>
      <c r="E210" s="7"/>
      <c r="G210" s="121"/>
      <c r="H210" s="2"/>
      <c r="J210" s="2"/>
      <c r="K210" s="2"/>
      <c r="L210" s="2"/>
      <c r="M210" s="2"/>
      <c r="N210" s="3"/>
    </row>
    <row r="211" spans="1:14" s="1" customFormat="1" ht="27.95" customHeight="1">
      <c r="A211" s="114"/>
      <c r="B211" s="3"/>
      <c r="C211" s="5"/>
      <c r="D211" s="224"/>
      <c r="E211" s="7"/>
      <c r="G211" s="121"/>
      <c r="H211" s="2"/>
      <c r="J211" s="2"/>
      <c r="K211" s="2"/>
      <c r="L211" s="2"/>
      <c r="M211" s="2"/>
      <c r="N211" s="3"/>
    </row>
    <row r="212" spans="1:14" s="1" customFormat="1" ht="27.95" customHeight="1">
      <c r="A212" s="114"/>
      <c r="B212" s="3"/>
      <c r="C212" s="5"/>
      <c r="D212" s="224"/>
      <c r="E212" s="7"/>
      <c r="G212" s="121"/>
      <c r="H212" s="2"/>
      <c r="J212" s="2"/>
      <c r="K212" s="2"/>
      <c r="L212" s="2"/>
      <c r="M212" s="2"/>
      <c r="N212" s="3"/>
    </row>
    <row r="213" spans="1:14" s="1" customFormat="1" ht="27.95" customHeight="1">
      <c r="A213" s="114"/>
      <c r="B213" s="3"/>
      <c r="C213" s="5"/>
      <c r="D213" s="224"/>
      <c r="E213" s="7"/>
      <c r="G213" s="121"/>
      <c r="H213" s="2"/>
      <c r="J213" s="2"/>
      <c r="K213" s="2"/>
      <c r="L213" s="2"/>
      <c r="M213" s="2"/>
      <c r="N213" s="3"/>
    </row>
    <row r="214" spans="1:14" s="1" customFormat="1" ht="27.95" customHeight="1">
      <c r="A214" s="114"/>
      <c r="B214" s="3"/>
      <c r="C214" s="5"/>
      <c r="D214" s="224"/>
      <c r="E214" s="7"/>
      <c r="G214" s="121"/>
      <c r="H214" s="2"/>
      <c r="J214" s="2"/>
      <c r="K214" s="2"/>
      <c r="L214" s="2"/>
      <c r="M214" s="2"/>
      <c r="N214" s="3"/>
    </row>
    <row r="215" spans="1:14" s="1" customFormat="1" ht="27.95" customHeight="1">
      <c r="A215" s="114"/>
      <c r="B215" s="3"/>
      <c r="C215" s="5"/>
      <c r="D215" s="224"/>
      <c r="E215" s="7"/>
      <c r="G215" s="121"/>
      <c r="H215" s="2"/>
      <c r="J215" s="2"/>
      <c r="K215" s="2"/>
      <c r="L215" s="2"/>
      <c r="M215" s="2"/>
      <c r="N215" s="3"/>
    </row>
    <row r="216" spans="1:14" s="1" customFormat="1" ht="27.95" customHeight="1">
      <c r="A216" s="114"/>
      <c r="B216" s="3"/>
      <c r="C216" s="5"/>
      <c r="D216" s="224"/>
      <c r="E216" s="7"/>
      <c r="G216" s="121"/>
      <c r="H216" s="2"/>
      <c r="J216" s="2"/>
      <c r="K216" s="2"/>
      <c r="L216" s="2"/>
      <c r="M216" s="2"/>
      <c r="N216" s="3"/>
    </row>
    <row r="217" spans="1:14" s="1" customFormat="1" ht="27.95" customHeight="1">
      <c r="A217" s="114"/>
      <c r="B217" s="3"/>
      <c r="C217" s="5"/>
      <c r="D217" s="224"/>
      <c r="E217" s="7"/>
      <c r="G217" s="121"/>
      <c r="H217" s="2"/>
      <c r="J217" s="2"/>
      <c r="K217" s="2"/>
      <c r="L217" s="2"/>
      <c r="M217" s="2"/>
      <c r="N217" s="3"/>
    </row>
    <row r="218" spans="1:14" s="1" customFormat="1" ht="27.95" customHeight="1">
      <c r="A218" s="114"/>
      <c r="B218" s="3"/>
      <c r="C218" s="5"/>
      <c r="D218" s="224"/>
      <c r="E218" s="7"/>
      <c r="G218" s="121"/>
      <c r="H218" s="2"/>
      <c r="J218" s="2"/>
      <c r="K218" s="2"/>
      <c r="L218" s="2"/>
      <c r="M218" s="2"/>
      <c r="N218" s="3"/>
    </row>
    <row r="219" spans="1:14" s="1" customFormat="1" ht="27.95" customHeight="1">
      <c r="A219" s="114"/>
      <c r="B219" s="3"/>
      <c r="C219" s="5"/>
      <c r="D219" s="224"/>
      <c r="E219" s="7"/>
      <c r="G219" s="121"/>
      <c r="H219" s="2"/>
      <c r="J219" s="2"/>
      <c r="K219" s="2"/>
      <c r="L219" s="2"/>
      <c r="M219" s="2"/>
      <c r="N219" s="3"/>
    </row>
    <row r="220" spans="1:14" s="1" customFormat="1" ht="27.95" customHeight="1">
      <c r="A220" s="114"/>
      <c r="B220" s="60"/>
      <c r="C220" s="5"/>
      <c r="D220" s="224"/>
      <c r="E220" s="7"/>
      <c r="G220" s="121"/>
      <c r="H220" s="2"/>
      <c r="J220" s="2"/>
      <c r="K220" s="2"/>
      <c r="L220" s="2"/>
      <c r="M220" s="2"/>
      <c r="N220" s="3"/>
    </row>
    <row r="221" spans="1:14" s="1" customFormat="1" ht="27.95" customHeight="1">
      <c r="A221" s="114"/>
      <c r="B221" s="60"/>
      <c r="C221" s="5"/>
      <c r="D221" s="224"/>
      <c r="E221" s="7"/>
      <c r="G221" s="121"/>
      <c r="H221" s="2"/>
      <c r="J221" s="2"/>
      <c r="K221" s="2"/>
      <c r="L221" s="2"/>
      <c r="M221" s="2"/>
      <c r="N221" s="3"/>
    </row>
    <row r="222" spans="1:14" s="1" customFormat="1" ht="27.95" customHeight="1">
      <c r="A222" s="114"/>
      <c r="B222" s="60"/>
      <c r="C222" s="61"/>
      <c r="D222" s="226"/>
      <c r="E222" s="7"/>
      <c r="G222" s="121"/>
      <c r="H222" s="2"/>
      <c r="J222" s="2"/>
      <c r="K222" s="2"/>
      <c r="L222" s="2"/>
      <c r="M222" s="2"/>
      <c r="N222" s="3"/>
    </row>
    <row r="223" spans="1:14" s="1" customFormat="1" ht="27.95" customHeight="1">
      <c r="A223" s="114"/>
      <c r="B223" s="60"/>
      <c r="C223" s="61"/>
      <c r="D223" s="226"/>
      <c r="E223" s="63"/>
      <c r="F223" s="62"/>
      <c r="G223" s="64"/>
      <c r="H223" s="59"/>
      <c r="I223" s="62"/>
      <c r="J223" s="59"/>
      <c r="K223" s="59"/>
      <c r="L223" s="59"/>
      <c r="M223" s="59"/>
      <c r="N223" s="60"/>
    </row>
    <row r="224" spans="1:14" s="1" customFormat="1" ht="27.95" customHeight="1">
      <c r="A224" s="114"/>
      <c r="B224" s="60"/>
      <c r="C224" s="61"/>
      <c r="D224" s="226"/>
      <c r="E224" s="63"/>
      <c r="F224" s="62"/>
      <c r="G224" s="64"/>
      <c r="H224" s="59"/>
      <c r="I224" s="62"/>
      <c r="J224" s="59"/>
      <c r="K224" s="59"/>
      <c r="L224" s="59"/>
      <c r="M224" s="59"/>
      <c r="N224" s="60"/>
    </row>
    <row r="225" spans="1:14" s="1" customFormat="1" ht="27.95" customHeight="1">
      <c r="A225" s="114"/>
      <c r="B225" s="60"/>
      <c r="C225" s="61"/>
      <c r="D225" s="226"/>
      <c r="E225" s="63"/>
      <c r="F225" s="62"/>
      <c r="G225" s="64"/>
      <c r="H225" s="59"/>
      <c r="I225" s="62"/>
      <c r="J225" s="59"/>
      <c r="K225" s="59"/>
      <c r="L225" s="59"/>
      <c r="M225" s="59"/>
      <c r="N225" s="60"/>
    </row>
    <row r="226" spans="1:14" s="1" customFormat="1" ht="27.95" customHeight="1">
      <c r="A226" s="114"/>
      <c r="B226" s="60"/>
      <c r="C226" s="61"/>
      <c r="D226" s="226"/>
      <c r="E226" s="63"/>
      <c r="F226" s="62"/>
      <c r="G226" s="64"/>
      <c r="H226" s="59"/>
      <c r="I226" s="62"/>
      <c r="J226" s="59"/>
      <c r="K226" s="59"/>
      <c r="L226" s="59"/>
      <c r="M226" s="59"/>
      <c r="N226" s="60"/>
    </row>
    <row r="227" spans="1:14" s="1" customFormat="1" ht="27.95" customHeight="1">
      <c r="A227" s="114"/>
      <c r="B227" s="60"/>
      <c r="C227" s="61"/>
      <c r="D227" s="226"/>
      <c r="E227" s="63"/>
      <c r="F227" s="62"/>
      <c r="G227" s="64"/>
      <c r="H227" s="59"/>
      <c r="I227" s="62"/>
      <c r="J227" s="59"/>
      <c r="K227" s="59"/>
      <c r="L227" s="59"/>
      <c r="M227" s="59"/>
      <c r="N227" s="60"/>
    </row>
    <row r="228" spans="1:14" s="1" customFormat="1" ht="27.95" customHeight="1">
      <c r="A228" s="114"/>
      <c r="B228" s="60"/>
      <c r="C228" s="61"/>
      <c r="D228" s="226"/>
      <c r="E228" s="63"/>
      <c r="F228" s="62"/>
      <c r="G228" s="65"/>
      <c r="H228" s="59"/>
      <c r="I228" s="62"/>
      <c r="J228" s="59"/>
      <c r="K228" s="59"/>
      <c r="L228" s="59"/>
      <c r="M228" s="59"/>
      <c r="N228" s="60"/>
    </row>
    <row r="229" spans="1:14" s="1" customFormat="1" ht="27.95" customHeight="1">
      <c r="A229" s="114"/>
      <c r="B229" s="60"/>
      <c r="C229" s="61"/>
      <c r="D229" s="226"/>
      <c r="E229" s="63"/>
      <c r="F229" s="62"/>
      <c r="G229" s="64"/>
      <c r="H229" s="59"/>
      <c r="I229" s="62"/>
      <c r="J229" s="59"/>
      <c r="K229" s="59"/>
      <c r="L229" s="59"/>
      <c r="M229" s="59"/>
      <c r="N229" s="60"/>
    </row>
    <row r="230" spans="1:14" s="1" customFormat="1" ht="27.95" customHeight="1">
      <c r="A230" s="114"/>
      <c r="B230" s="60"/>
      <c r="C230" s="61"/>
      <c r="D230" s="226"/>
      <c r="E230" s="63"/>
      <c r="F230" s="62"/>
      <c r="G230" s="64"/>
      <c r="H230" s="59"/>
      <c r="I230" s="62"/>
      <c r="J230" s="59"/>
      <c r="K230" s="59"/>
      <c r="L230" s="59"/>
      <c r="M230" s="59"/>
      <c r="N230" s="60"/>
    </row>
    <row r="231" spans="1:14" s="1" customFormat="1" ht="27.95" customHeight="1">
      <c r="A231" s="114"/>
      <c r="B231" s="60"/>
      <c r="C231" s="61"/>
      <c r="D231" s="226"/>
      <c r="E231" s="63"/>
      <c r="F231" s="62"/>
      <c r="G231" s="64"/>
      <c r="H231" s="59"/>
      <c r="I231" s="62"/>
      <c r="J231" s="59"/>
      <c r="K231" s="59"/>
      <c r="L231" s="59"/>
      <c r="M231" s="59"/>
      <c r="N231" s="60"/>
    </row>
    <row r="232" spans="1:14" s="1" customFormat="1" ht="27.95" customHeight="1">
      <c r="A232" s="114"/>
      <c r="B232" s="60"/>
      <c r="C232" s="61"/>
      <c r="D232" s="226"/>
      <c r="E232" s="63"/>
      <c r="F232" s="62"/>
      <c r="G232" s="64"/>
      <c r="H232" s="59"/>
      <c r="I232" s="62"/>
      <c r="J232" s="59"/>
      <c r="K232" s="59"/>
      <c r="L232" s="59"/>
      <c r="M232" s="59"/>
      <c r="N232" s="60"/>
    </row>
    <row r="233" spans="1:14" s="1" customFormat="1" ht="27.95" customHeight="1">
      <c r="A233" s="114"/>
      <c r="B233" s="60"/>
      <c r="C233" s="61"/>
      <c r="D233" s="226"/>
      <c r="E233" s="63"/>
      <c r="F233" s="62"/>
      <c r="G233" s="64"/>
      <c r="H233" s="59"/>
      <c r="I233" s="62"/>
      <c r="J233" s="59"/>
      <c r="K233" s="59"/>
      <c r="L233" s="59"/>
      <c r="M233" s="59"/>
      <c r="N233" s="60"/>
    </row>
    <row r="234" spans="1:14" s="1" customFormat="1" ht="27.95" customHeight="1">
      <c r="A234" s="114"/>
      <c r="B234" s="60"/>
      <c r="C234" s="61"/>
      <c r="D234" s="226"/>
      <c r="E234" s="63"/>
      <c r="F234" s="62"/>
      <c r="G234" s="64"/>
      <c r="H234" s="59"/>
      <c r="I234" s="62"/>
      <c r="J234" s="59"/>
      <c r="K234" s="59"/>
      <c r="L234" s="59"/>
      <c r="M234" s="59"/>
      <c r="N234" s="60"/>
    </row>
    <row r="235" spans="1:14" s="1" customFormat="1" ht="27.95" customHeight="1">
      <c r="A235" s="114"/>
      <c r="B235" s="60"/>
      <c r="C235" s="61"/>
      <c r="D235" s="226"/>
      <c r="E235" s="63"/>
      <c r="F235" s="62"/>
      <c r="G235" s="64"/>
      <c r="H235" s="59"/>
      <c r="I235" s="62"/>
      <c r="J235" s="59"/>
      <c r="K235" s="59"/>
      <c r="L235" s="59"/>
      <c r="M235" s="59"/>
      <c r="N235" s="60"/>
    </row>
    <row r="236" spans="1:14" s="1" customFormat="1" ht="27.95" customHeight="1">
      <c r="A236" s="114"/>
      <c r="B236" s="60"/>
      <c r="C236" s="61"/>
      <c r="D236" s="226"/>
      <c r="E236" s="63"/>
      <c r="F236" s="62"/>
      <c r="G236" s="64"/>
      <c r="H236" s="59"/>
      <c r="I236" s="62"/>
      <c r="J236" s="59"/>
      <c r="K236" s="59"/>
      <c r="L236" s="59"/>
      <c r="M236" s="59"/>
      <c r="N236" s="60"/>
    </row>
    <row r="237" spans="1:14" s="1" customFormat="1" ht="27.95" customHeight="1">
      <c r="A237" s="114"/>
      <c r="B237" s="60"/>
      <c r="C237" s="61"/>
      <c r="D237" s="226"/>
      <c r="E237" s="63"/>
      <c r="F237" s="62"/>
      <c r="G237" s="64"/>
      <c r="H237" s="59"/>
      <c r="I237" s="62"/>
      <c r="J237" s="59"/>
      <c r="K237" s="59"/>
      <c r="L237" s="59"/>
      <c r="M237" s="59"/>
      <c r="N237" s="60"/>
    </row>
    <row r="238" spans="1:14" s="1" customFormat="1" ht="27.95" customHeight="1">
      <c r="A238" s="114"/>
      <c r="B238" s="60"/>
      <c r="C238" s="61"/>
      <c r="D238" s="226"/>
      <c r="E238" s="63"/>
      <c r="F238" s="62"/>
      <c r="G238" s="64"/>
      <c r="H238" s="59"/>
      <c r="I238" s="62"/>
      <c r="J238" s="59"/>
      <c r="K238" s="59"/>
      <c r="L238" s="59"/>
      <c r="M238" s="59"/>
      <c r="N238" s="60"/>
    </row>
    <row r="239" spans="1:14" s="1" customFormat="1" ht="27.95" customHeight="1">
      <c r="A239" s="114"/>
      <c r="B239" s="60"/>
      <c r="C239" s="61"/>
      <c r="D239" s="226"/>
      <c r="E239" s="63"/>
      <c r="F239" s="62"/>
      <c r="G239" s="64"/>
      <c r="H239" s="59"/>
      <c r="I239" s="62"/>
      <c r="J239" s="59"/>
      <c r="K239" s="59"/>
      <c r="L239" s="59"/>
      <c r="M239" s="59"/>
      <c r="N239" s="60"/>
    </row>
    <row r="240" spans="1:14" s="1" customFormat="1" ht="27.95" customHeight="1">
      <c r="A240" s="114"/>
      <c r="B240" s="60"/>
      <c r="C240" s="61"/>
      <c r="D240" s="226"/>
      <c r="E240" s="63"/>
      <c r="F240" s="62"/>
      <c r="G240" s="64"/>
      <c r="H240" s="59"/>
      <c r="I240" s="62"/>
      <c r="J240" s="59"/>
      <c r="K240" s="59"/>
      <c r="L240" s="59"/>
      <c r="M240" s="59"/>
      <c r="N240" s="60"/>
    </row>
    <row r="241" spans="1:14" s="1" customFormat="1" ht="27.95" customHeight="1">
      <c r="A241" s="114"/>
      <c r="B241" s="60"/>
      <c r="C241" s="61"/>
      <c r="D241" s="226"/>
      <c r="E241" s="63"/>
      <c r="F241" s="62"/>
      <c r="G241" s="64"/>
      <c r="H241" s="59"/>
      <c r="I241" s="62"/>
      <c r="J241" s="59"/>
      <c r="K241" s="59"/>
      <c r="L241" s="59"/>
      <c r="M241" s="59"/>
      <c r="N241" s="60"/>
    </row>
    <row r="242" spans="1:14" s="1" customFormat="1" ht="27.95" customHeight="1">
      <c r="A242" s="114"/>
      <c r="B242" s="60"/>
      <c r="C242" s="61"/>
      <c r="D242" s="226"/>
      <c r="E242" s="63"/>
      <c r="F242" s="62"/>
      <c r="G242" s="64"/>
      <c r="H242" s="59"/>
      <c r="I242" s="62"/>
      <c r="J242" s="59"/>
      <c r="K242" s="59"/>
      <c r="L242" s="59"/>
      <c r="M242" s="59"/>
      <c r="N242" s="60"/>
    </row>
    <row r="243" spans="1:14" s="1" customFormat="1" ht="27.95" customHeight="1">
      <c r="A243" s="114"/>
      <c r="B243" s="60"/>
      <c r="C243" s="61"/>
      <c r="D243" s="226"/>
      <c r="E243" s="63"/>
      <c r="F243" s="62"/>
      <c r="G243" s="64"/>
      <c r="H243" s="59"/>
      <c r="I243" s="62"/>
      <c r="J243" s="59"/>
      <c r="K243" s="59"/>
      <c r="L243" s="59"/>
      <c r="M243" s="59"/>
      <c r="N243" s="60"/>
    </row>
    <row r="244" spans="1:14" s="1" customFormat="1" ht="27.95" customHeight="1">
      <c r="A244" s="114"/>
      <c r="B244" s="60"/>
      <c r="C244" s="61"/>
      <c r="D244" s="226"/>
      <c r="E244" s="63"/>
      <c r="F244" s="62"/>
      <c r="G244" s="64"/>
      <c r="H244" s="59"/>
      <c r="I244" s="62"/>
      <c r="J244" s="59"/>
      <c r="K244" s="59"/>
      <c r="L244" s="59"/>
      <c r="M244" s="59"/>
      <c r="N244" s="60"/>
    </row>
    <row r="245" spans="1:14" s="1" customFormat="1" ht="27.95" customHeight="1">
      <c r="A245" s="114"/>
      <c r="B245" s="60"/>
      <c r="C245" s="61"/>
      <c r="D245" s="226"/>
      <c r="E245" s="63"/>
      <c r="F245" s="62"/>
      <c r="G245" s="64"/>
      <c r="H245" s="59"/>
      <c r="I245" s="62"/>
      <c r="J245" s="59"/>
      <c r="K245" s="59"/>
      <c r="L245" s="59"/>
      <c r="M245" s="59"/>
      <c r="N245" s="60"/>
    </row>
    <row r="246" spans="1:14" s="1" customFormat="1" ht="27.95" customHeight="1">
      <c r="A246" s="114"/>
      <c r="B246" s="60"/>
      <c r="C246" s="61"/>
      <c r="D246" s="226"/>
      <c r="E246" s="63"/>
      <c r="F246" s="62"/>
      <c r="G246" s="65"/>
      <c r="H246" s="59"/>
      <c r="I246" s="62"/>
      <c r="J246" s="59"/>
      <c r="K246" s="59"/>
      <c r="L246" s="59"/>
      <c r="M246" s="59"/>
      <c r="N246" s="60"/>
    </row>
    <row r="247" spans="1:14" s="1" customFormat="1" ht="27.95" customHeight="1">
      <c r="A247" s="2"/>
      <c r="B247" s="60"/>
      <c r="C247" s="61"/>
      <c r="D247" s="226"/>
      <c r="E247" s="63"/>
      <c r="F247" s="62"/>
      <c r="G247" s="65"/>
      <c r="H247" s="59"/>
      <c r="I247" s="62"/>
      <c r="J247" s="59"/>
      <c r="K247" s="59"/>
      <c r="L247" s="59"/>
      <c r="M247" s="59"/>
      <c r="N247" s="60"/>
    </row>
    <row r="248" spans="1:14" s="1" customFormat="1" ht="27.95" customHeight="1">
      <c r="A248" s="2"/>
      <c r="B248" s="60"/>
      <c r="C248" s="61"/>
      <c r="D248" s="226"/>
      <c r="E248" s="63"/>
      <c r="F248" s="62"/>
      <c r="G248" s="65"/>
      <c r="H248" s="59"/>
      <c r="I248" s="62"/>
      <c r="J248" s="59"/>
      <c r="K248" s="59"/>
      <c r="L248" s="59"/>
      <c r="M248" s="59"/>
      <c r="N248" s="60"/>
    </row>
    <row r="249" spans="1:14" s="1" customFormat="1" ht="27.95" customHeight="1">
      <c r="A249" s="2"/>
      <c r="B249" s="60"/>
      <c r="C249" s="61"/>
      <c r="D249" s="226"/>
      <c r="E249" s="63"/>
      <c r="F249" s="62"/>
      <c r="G249" s="65"/>
      <c r="H249" s="59"/>
      <c r="I249" s="62"/>
      <c r="J249" s="59"/>
      <c r="K249" s="59"/>
      <c r="L249" s="59"/>
      <c r="M249" s="59"/>
      <c r="N249" s="60"/>
    </row>
    <row r="250" spans="1:14" s="1" customFormat="1" ht="27.95" customHeight="1">
      <c r="A250" s="2"/>
      <c r="B250" s="60"/>
      <c r="C250" s="61"/>
      <c r="D250" s="226"/>
      <c r="E250" s="63"/>
      <c r="F250" s="62"/>
      <c r="G250" s="65"/>
      <c r="H250" s="59"/>
      <c r="I250" s="62"/>
      <c r="J250" s="59"/>
      <c r="K250" s="59"/>
      <c r="L250" s="59"/>
      <c r="M250" s="59"/>
      <c r="N250" s="60"/>
    </row>
    <row r="251" spans="1:14" s="1" customFormat="1" ht="27.95" customHeight="1">
      <c r="A251" s="2"/>
      <c r="B251" s="60"/>
      <c r="C251" s="61"/>
      <c r="D251" s="226"/>
      <c r="E251" s="63"/>
      <c r="F251" s="62"/>
      <c r="G251" s="65"/>
      <c r="H251" s="59"/>
      <c r="I251" s="62"/>
      <c r="J251" s="59"/>
      <c r="K251" s="59"/>
      <c r="L251" s="59"/>
      <c r="M251" s="59"/>
      <c r="N251" s="60"/>
    </row>
    <row r="252" spans="1:14" s="1" customFormat="1" ht="27.95" customHeight="1">
      <c r="A252" s="2"/>
      <c r="B252" s="60"/>
      <c r="C252" s="61"/>
      <c r="D252" s="226"/>
      <c r="E252" s="63"/>
      <c r="F252" s="62"/>
      <c r="G252" s="65"/>
      <c r="H252" s="59"/>
      <c r="I252" s="62"/>
      <c r="J252" s="59"/>
      <c r="K252" s="59"/>
      <c r="L252" s="59"/>
      <c r="M252" s="59"/>
      <c r="N252" s="60"/>
    </row>
    <row r="253" spans="1:14" s="1" customFormat="1" ht="27.95" customHeight="1">
      <c r="A253" s="2"/>
      <c r="B253" s="60"/>
      <c r="C253" s="61"/>
      <c r="D253" s="226"/>
      <c r="E253" s="63"/>
      <c r="F253" s="62"/>
      <c r="G253" s="65"/>
      <c r="H253" s="59"/>
      <c r="I253" s="62"/>
      <c r="J253" s="59"/>
      <c r="K253" s="59"/>
      <c r="L253" s="59"/>
      <c r="M253" s="59"/>
      <c r="N253" s="60"/>
    </row>
    <row r="254" spans="1:14" s="1" customFormat="1" ht="27.95" customHeight="1">
      <c r="A254" s="2"/>
      <c r="B254" s="60"/>
      <c r="C254" s="61"/>
      <c r="D254" s="226"/>
      <c r="E254" s="63"/>
      <c r="F254" s="62"/>
      <c r="G254" s="65"/>
      <c r="H254" s="59"/>
      <c r="I254" s="62"/>
      <c r="J254" s="59"/>
      <c r="K254" s="59"/>
      <c r="L254" s="59"/>
      <c r="M254" s="59"/>
      <c r="N254" s="60"/>
    </row>
    <row r="255" spans="1:14" s="1" customFormat="1" ht="27.95" customHeight="1">
      <c r="A255" s="2"/>
      <c r="B255" s="60"/>
      <c r="C255" s="61"/>
      <c r="D255" s="226"/>
      <c r="E255" s="63"/>
      <c r="F255" s="62"/>
      <c r="G255" s="65"/>
      <c r="H255" s="59"/>
      <c r="I255" s="62"/>
      <c r="J255" s="59"/>
      <c r="K255" s="59"/>
      <c r="L255" s="59"/>
      <c r="M255" s="59"/>
      <c r="N255" s="60"/>
    </row>
    <row r="256" spans="1:14" s="1" customFormat="1" ht="27.95" customHeight="1">
      <c r="A256" s="2"/>
      <c r="B256" s="60"/>
      <c r="C256" s="61"/>
      <c r="D256" s="226"/>
      <c r="E256" s="63"/>
      <c r="F256" s="62"/>
      <c r="G256" s="65"/>
      <c r="H256" s="59"/>
      <c r="I256" s="62"/>
      <c r="J256" s="59"/>
      <c r="K256" s="59"/>
      <c r="L256" s="59"/>
      <c r="M256" s="59"/>
      <c r="N256" s="60"/>
    </row>
    <row r="257" spans="1:14" s="1" customFormat="1" ht="27.95" customHeight="1">
      <c r="A257" s="2"/>
      <c r="B257" s="60"/>
      <c r="C257" s="61"/>
      <c r="D257" s="226"/>
      <c r="E257" s="63"/>
      <c r="F257" s="62"/>
      <c r="G257" s="65"/>
      <c r="H257" s="59"/>
      <c r="I257" s="62"/>
      <c r="J257" s="59"/>
      <c r="K257" s="59"/>
      <c r="L257" s="59"/>
      <c r="M257" s="59"/>
      <c r="N257" s="60"/>
    </row>
    <row r="258" spans="1:14" s="1" customFormat="1" ht="27.95" customHeight="1">
      <c r="A258" s="2"/>
      <c r="B258" s="3"/>
      <c r="C258" s="61"/>
      <c r="D258" s="226"/>
      <c r="E258" s="63"/>
      <c r="F258" s="62"/>
      <c r="G258" s="65"/>
      <c r="H258" s="59"/>
      <c r="I258" s="62"/>
      <c r="J258" s="59"/>
      <c r="K258" s="59"/>
      <c r="L258" s="59"/>
      <c r="M258" s="59"/>
      <c r="N258" s="60"/>
    </row>
    <row r="259" spans="1:14" s="1" customFormat="1" ht="27.95" customHeight="1">
      <c r="A259" s="2"/>
      <c r="B259" s="3"/>
      <c r="C259" s="61"/>
      <c r="D259" s="226"/>
      <c r="E259" s="63"/>
      <c r="F259" s="62"/>
      <c r="G259" s="65"/>
      <c r="H259" s="59"/>
      <c r="I259" s="62"/>
      <c r="J259" s="59"/>
      <c r="K259" s="59"/>
      <c r="L259" s="59"/>
      <c r="M259" s="59"/>
      <c r="N259" s="60"/>
    </row>
    <row r="260" spans="1:14" s="1" customFormat="1" ht="27.95" customHeight="1">
      <c r="A260" s="59"/>
      <c r="B260" s="3"/>
      <c r="C260" s="5"/>
      <c r="D260" s="224"/>
      <c r="E260" s="63"/>
      <c r="F260" s="62"/>
      <c r="G260" s="65"/>
      <c r="H260" s="59"/>
      <c r="I260" s="62"/>
      <c r="J260" s="59"/>
      <c r="K260" s="59"/>
      <c r="L260" s="59"/>
      <c r="M260" s="59"/>
      <c r="N260" s="60"/>
    </row>
    <row r="261" spans="1:14" s="1" customFormat="1" ht="27.95" customHeight="1">
      <c r="A261" s="59"/>
      <c r="B261" s="3"/>
      <c r="C261" s="5"/>
      <c r="D261" s="224"/>
      <c r="E261" s="7"/>
      <c r="G261" s="4"/>
      <c r="H261" s="2"/>
      <c r="J261" s="2"/>
      <c r="K261" s="2"/>
      <c r="L261" s="2"/>
      <c r="M261" s="2"/>
      <c r="N261" s="3"/>
    </row>
    <row r="262" spans="1:14" s="1" customFormat="1" ht="27.95" customHeight="1">
      <c r="A262" s="59"/>
      <c r="B262" s="3"/>
      <c r="C262" s="5"/>
      <c r="D262" s="224"/>
      <c r="E262" s="7"/>
      <c r="G262" s="4"/>
      <c r="H262" s="2"/>
      <c r="J262" s="2"/>
      <c r="K262" s="2"/>
      <c r="L262" s="2"/>
      <c r="M262" s="2"/>
      <c r="N262" s="3"/>
    </row>
    <row r="263" spans="1:14" s="1" customFormat="1" ht="27.95" customHeight="1">
      <c r="A263" s="59"/>
      <c r="B263" s="3"/>
      <c r="C263" s="5"/>
      <c r="D263" s="224"/>
      <c r="E263" s="7"/>
      <c r="G263" s="4"/>
      <c r="H263" s="2"/>
      <c r="J263" s="2"/>
      <c r="K263" s="2"/>
      <c r="L263" s="2"/>
      <c r="M263" s="2"/>
      <c r="N263" s="3"/>
    </row>
    <row r="264" spans="1:14" s="1" customFormat="1" ht="27.95" customHeight="1">
      <c r="A264" s="59"/>
      <c r="B264" s="3"/>
      <c r="C264" s="5"/>
      <c r="D264" s="224"/>
      <c r="E264" s="7"/>
      <c r="G264" s="4"/>
      <c r="H264" s="2"/>
      <c r="J264" s="2"/>
      <c r="K264" s="2"/>
      <c r="L264" s="2"/>
      <c r="M264" s="2"/>
      <c r="N264" s="3"/>
    </row>
    <row r="265" spans="1:14" s="1" customFormat="1" ht="27.95" customHeight="1">
      <c r="A265" s="59"/>
      <c r="B265" s="3"/>
      <c r="C265" s="5"/>
      <c r="D265" s="224"/>
      <c r="E265" s="7"/>
      <c r="G265" s="4"/>
      <c r="H265" s="2"/>
      <c r="J265" s="2"/>
      <c r="K265" s="2"/>
      <c r="L265" s="2"/>
      <c r="M265" s="2"/>
      <c r="N265" s="3"/>
    </row>
    <row r="266" spans="1:14" s="1" customFormat="1" ht="27.95" customHeight="1">
      <c r="A266" s="59"/>
      <c r="B266" s="3"/>
      <c r="C266" s="5"/>
      <c r="D266" s="224"/>
      <c r="E266" s="7"/>
      <c r="G266" s="4"/>
      <c r="H266" s="2"/>
      <c r="J266" s="2"/>
      <c r="K266" s="2"/>
      <c r="L266" s="2"/>
      <c r="M266" s="2"/>
      <c r="N266" s="3"/>
    </row>
    <row r="267" spans="1:14" s="1" customFormat="1" ht="27.95" customHeight="1">
      <c r="A267" s="59"/>
      <c r="B267" s="3"/>
      <c r="C267" s="5"/>
      <c r="D267" s="224"/>
      <c r="E267" s="7"/>
      <c r="G267" s="4"/>
      <c r="H267" s="2"/>
      <c r="J267" s="2"/>
      <c r="K267" s="2"/>
      <c r="L267" s="2"/>
      <c r="M267" s="2"/>
      <c r="N267" s="3"/>
    </row>
    <row r="268" spans="1:14" s="1" customFormat="1" ht="27.95" customHeight="1">
      <c r="A268" s="59"/>
      <c r="B268" s="3"/>
      <c r="C268" s="5"/>
      <c r="D268" s="224"/>
      <c r="E268" s="7"/>
      <c r="G268" s="4"/>
      <c r="H268" s="2"/>
      <c r="J268" s="2"/>
      <c r="K268" s="2"/>
      <c r="L268" s="2"/>
      <c r="M268" s="2"/>
      <c r="N268" s="3"/>
    </row>
    <row r="269" spans="1:14" s="1" customFormat="1" ht="27.95" customHeight="1">
      <c r="A269" s="59"/>
      <c r="B269" s="3"/>
      <c r="C269" s="5" t="str">
        <f t="shared" ref="C269:C276" si="26">PHONETIC(D269)</f>
        <v/>
      </c>
      <c r="D269" s="224"/>
      <c r="E269" s="7"/>
      <c r="G269" s="4"/>
      <c r="H269" s="2"/>
      <c r="J269" s="2"/>
      <c r="K269" s="2"/>
      <c r="L269" s="2"/>
      <c r="M269" s="2"/>
      <c r="N269" s="3"/>
    </row>
    <row r="270" spans="1:14" s="1" customFormat="1" ht="27.95" customHeight="1">
      <c r="A270" s="59"/>
      <c r="B270" s="3"/>
      <c r="C270" s="5" t="str">
        <f t="shared" si="26"/>
        <v/>
      </c>
      <c r="D270" s="224"/>
      <c r="E270" s="7" t="str">
        <f t="shared" ref="E270:E294" si="27">PHONETIC(F270)</f>
        <v/>
      </c>
      <c r="G270" s="4"/>
      <c r="H270" s="2"/>
      <c r="J270" s="2"/>
      <c r="K270" s="2"/>
      <c r="L270" s="2"/>
      <c r="M270" s="2"/>
      <c r="N270" s="3"/>
    </row>
    <row r="271" spans="1:14" s="1" customFormat="1" ht="27.95" customHeight="1">
      <c r="A271" s="59"/>
      <c r="B271" s="3"/>
      <c r="C271" s="5" t="str">
        <f t="shared" si="26"/>
        <v/>
      </c>
      <c r="D271" s="224"/>
      <c r="E271" s="7" t="str">
        <f t="shared" si="27"/>
        <v/>
      </c>
      <c r="G271" s="4"/>
      <c r="H271" s="2"/>
      <c r="J271" s="2"/>
      <c r="K271" s="4"/>
      <c r="L271" s="4"/>
      <c r="M271" s="2"/>
      <c r="N271" s="3"/>
    </row>
    <row r="272" spans="1:14" s="1" customFormat="1" ht="27.95" customHeight="1">
      <c r="A272" s="59"/>
      <c r="B272" s="3"/>
      <c r="C272" s="5" t="str">
        <f t="shared" si="26"/>
        <v/>
      </c>
      <c r="D272" s="224"/>
      <c r="E272" s="7" t="str">
        <f t="shared" si="27"/>
        <v/>
      </c>
      <c r="G272" s="4"/>
      <c r="H272" s="2"/>
      <c r="J272" s="2"/>
      <c r="K272" s="4"/>
      <c r="L272" s="4"/>
      <c r="M272" s="2"/>
      <c r="N272" s="3"/>
    </row>
    <row r="273" spans="1:15" s="1" customFormat="1" ht="27.95" customHeight="1">
      <c r="A273" s="59"/>
      <c r="B273" s="3"/>
      <c r="C273" s="5" t="str">
        <f t="shared" si="26"/>
        <v/>
      </c>
      <c r="D273" s="224"/>
      <c r="E273" s="7" t="str">
        <f t="shared" si="27"/>
        <v/>
      </c>
      <c r="G273" s="4"/>
      <c r="H273" s="2"/>
      <c r="J273" s="2"/>
      <c r="K273" s="4"/>
      <c r="L273" s="4"/>
      <c r="M273" s="2"/>
      <c r="N273" s="3"/>
    </row>
    <row r="274" spans="1:15" s="1" customFormat="1" ht="27.95" customHeight="1">
      <c r="A274" s="59"/>
      <c r="B274" s="3"/>
      <c r="C274" s="5" t="str">
        <f t="shared" si="26"/>
        <v/>
      </c>
      <c r="D274" s="224"/>
      <c r="E274" s="7" t="str">
        <f t="shared" si="27"/>
        <v/>
      </c>
      <c r="G274" s="4"/>
      <c r="H274" s="2"/>
      <c r="J274" s="2"/>
      <c r="K274" s="4"/>
      <c r="L274" s="4"/>
      <c r="M274" s="2"/>
      <c r="N274" s="3"/>
    </row>
    <row r="275" spans="1:15" s="1" customFormat="1" ht="27.95" customHeight="1">
      <c r="A275" s="59"/>
      <c r="C275" s="5" t="str">
        <f t="shared" si="26"/>
        <v/>
      </c>
      <c r="D275" s="224"/>
      <c r="E275" s="7" t="str">
        <f t="shared" si="27"/>
        <v/>
      </c>
      <c r="G275" s="4"/>
      <c r="H275" s="2"/>
      <c r="J275" s="2"/>
      <c r="K275" s="4"/>
      <c r="L275" s="4"/>
      <c r="M275" s="2"/>
      <c r="N275" s="3"/>
    </row>
    <row r="276" spans="1:15" s="1" customFormat="1" ht="27.95" customHeight="1">
      <c r="A276" s="59"/>
      <c r="C276" s="5" t="str">
        <f t="shared" si="26"/>
        <v/>
      </c>
      <c r="D276" s="224"/>
      <c r="E276" s="7" t="str">
        <f t="shared" si="27"/>
        <v/>
      </c>
      <c r="G276" s="4"/>
      <c r="H276" s="2"/>
      <c r="J276" s="2"/>
      <c r="K276" s="4"/>
      <c r="L276" s="4"/>
      <c r="M276" s="2"/>
      <c r="N276" s="3"/>
    </row>
    <row r="277" spans="1:15" s="1" customFormat="1" ht="27.95" customHeight="1">
      <c r="A277" s="59"/>
      <c r="D277" s="224"/>
      <c r="E277" s="7" t="str">
        <f t="shared" si="27"/>
        <v/>
      </c>
      <c r="G277" s="4"/>
      <c r="H277" s="2"/>
      <c r="J277" s="2"/>
      <c r="K277" s="4"/>
      <c r="L277" s="4"/>
      <c r="M277" s="2"/>
      <c r="N277" s="3"/>
    </row>
    <row r="278" spans="1:15" s="1" customFormat="1" ht="27.95" customHeight="1">
      <c r="A278" s="59"/>
      <c r="D278" s="224"/>
      <c r="E278" s="7" t="str">
        <f t="shared" si="27"/>
        <v/>
      </c>
      <c r="M278" s="2"/>
    </row>
    <row r="279" spans="1:15" s="1" customFormat="1" ht="27.95" customHeight="1">
      <c r="A279" s="59"/>
      <c r="D279" s="224"/>
      <c r="E279" s="7" t="str">
        <f t="shared" si="27"/>
        <v/>
      </c>
      <c r="M279" s="2"/>
    </row>
    <row r="280" spans="1:15" s="1" customFormat="1" ht="27.95" customHeight="1">
      <c r="A280" s="59"/>
      <c r="D280" s="224"/>
      <c r="E280" s="7" t="str">
        <f t="shared" si="27"/>
        <v/>
      </c>
      <c r="M280" s="2"/>
    </row>
    <row r="281" spans="1:15" s="1" customFormat="1" ht="27.95" customHeight="1">
      <c r="A281" s="59"/>
      <c r="D281" s="224"/>
      <c r="E281" s="7" t="str">
        <f t="shared" si="27"/>
        <v/>
      </c>
      <c r="M281" s="2"/>
    </row>
    <row r="282" spans="1:15" s="1" customFormat="1" ht="27.95" customHeight="1">
      <c r="A282" s="59"/>
      <c r="D282" s="224"/>
      <c r="E282" s="7" t="str">
        <f t="shared" si="27"/>
        <v/>
      </c>
      <c r="M282" s="2"/>
    </row>
    <row r="283" spans="1:15" s="1" customFormat="1" ht="27.95" customHeight="1">
      <c r="A283" s="59"/>
      <c r="D283" s="224"/>
      <c r="E283" s="7" t="str">
        <f t="shared" si="27"/>
        <v/>
      </c>
      <c r="M283" s="2"/>
    </row>
    <row r="284" spans="1:15" s="1" customFormat="1" ht="24" customHeight="1">
      <c r="A284" s="59"/>
      <c r="D284" s="224"/>
      <c r="E284" s="7" t="str">
        <f t="shared" si="27"/>
        <v/>
      </c>
      <c r="M284" s="2"/>
    </row>
    <row r="285" spans="1:15" s="1" customFormat="1" ht="24" customHeight="1">
      <c r="A285" s="59"/>
      <c r="D285" s="224"/>
      <c r="E285" s="7" t="str">
        <f t="shared" si="27"/>
        <v/>
      </c>
      <c r="M285" s="2"/>
    </row>
    <row r="286" spans="1:15" s="1" customFormat="1" ht="24" customHeight="1">
      <c r="A286" s="59"/>
      <c r="D286" s="224"/>
      <c r="E286" s="7" t="str">
        <f t="shared" si="27"/>
        <v/>
      </c>
      <c r="M286" s="2"/>
    </row>
    <row r="287" spans="1:15" s="1" customFormat="1" ht="24" customHeight="1">
      <c r="A287" s="59"/>
      <c r="D287" s="224"/>
      <c r="E287" s="7" t="str">
        <f t="shared" si="27"/>
        <v/>
      </c>
      <c r="M287" s="2"/>
      <c r="O287"/>
    </row>
    <row r="288" spans="1:15" s="1" customFormat="1" ht="24" customHeight="1">
      <c r="A288" s="59"/>
      <c r="D288" s="224"/>
      <c r="E288" s="7" t="str">
        <f t="shared" si="27"/>
        <v/>
      </c>
      <c r="M288" s="2"/>
      <c r="O288"/>
    </row>
    <row r="289" spans="1:15" s="1" customFormat="1" ht="24" customHeight="1">
      <c r="A289" s="59"/>
      <c r="D289" s="224"/>
      <c r="E289" s="7" t="str">
        <f t="shared" si="27"/>
        <v/>
      </c>
      <c r="M289" s="2"/>
      <c r="O289"/>
    </row>
    <row r="290" spans="1:15" s="1" customFormat="1" ht="24" customHeight="1">
      <c r="A290" s="59"/>
      <c r="D290" s="224"/>
      <c r="E290" s="7" t="str">
        <f t="shared" si="27"/>
        <v/>
      </c>
      <c r="M290" s="2"/>
      <c r="O290"/>
    </row>
    <row r="291" spans="1:15" s="1" customFormat="1" ht="24" customHeight="1">
      <c r="A291" s="59"/>
      <c r="D291" s="224"/>
      <c r="E291" s="7" t="str">
        <f t="shared" si="27"/>
        <v/>
      </c>
      <c r="M291" s="2"/>
      <c r="O291"/>
    </row>
    <row r="292" spans="1:15" s="1" customFormat="1" ht="24" customHeight="1">
      <c r="A292" s="59"/>
      <c r="B292"/>
      <c r="D292" s="224"/>
      <c r="E292" s="7" t="str">
        <f t="shared" si="27"/>
        <v/>
      </c>
      <c r="M292" s="2"/>
      <c r="O292"/>
    </row>
    <row r="293" spans="1:15" s="1" customFormat="1" ht="24" customHeight="1">
      <c r="A293" s="59"/>
      <c r="B293"/>
      <c r="D293" s="224"/>
      <c r="E293" s="7" t="str">
        <f t="shared" si="27"/>
        <v/>
      </c>
      <c r="M293" s="2"/>
      <c r="O293"/>
    </row>
    <row r="294" spans="1:15" s="1" customFormat="1" ht="24" customHeight="1">
      <c r="A294" s="59"/>
      <c r="B294"/>
      <c r="C294"/>
      <c r="D294" s="227"/>
      <c r="E294" s="7" t="str">
        <f t="shared" si="27"/>
        <v/>
      </c>
      <c r="M294" s="2"/>
      <c r="O294"/>
    </row>
    <row r="295" spans="1:15" s="1" customFormat="1" ht="24" customHeight="1">
      <c r="A295" s="59"/>
      <c r="B295"/>
      <c r="C295"/>
      <c r="D295" s="227"/>
      <c r="E295" s="47"/>
      <c r="F295"/>
      <c r="G295"/>
      <c r="H295"/>
      <c r="I295"/>
      <c r="J295"/>
      <c r="K295"/>
      <c r="L295"/>
      <c r="M295" s="2"/>
      <c r="N295"/>
      <c r="O295"/>
    </row>
    <row r="296" spans="1:15" s="1" customFormat="1" ht="24" customHeight="1">
      <c r="A296" s="59"/>
      <c r="B296"/>
      <c r="C296"/>
      <c r="D296" s="227"/>
      <c r="E296" s="47"/>
      <c r="F296"/>
      <c r="G296"/>
      <c r="H296"/>
      <c r="I296"/>
      <c r="J296"/>
      <c r="K296"/>
      <c r="L296"/>
      <c r="M296" s="2"/>
      <c r="N296"/>
      <c r="O296"/>
    </row>
    <row r="297" spans="1:15" s="1" customFormat="1" ht="24" customHeight="1">
      <c r="A297" s="59"/>
      <c r="B297"/>
      <c r="C297"/>
      <c r="D297" s="227"/>
      <c r="E297" s="47"/>
      <c r="F297"/>
      <c r="G297"/>
      <c r="H297"/>
      <c r="I297"/>
      <c r="J297"/>
      <c r="K297"/>
      <c r="L297"/>
      <c r="M297" s="2"/>
      <c r="N297"/>
      <c r="O297"/>
    </row>
    <row r="298" spans="1:15" s="1" customFormat="1" ht="24" customHeight="1">
      <c r="A298" s="2"/>
      <c r="B298"/>
      <c r="C298"/>
      <c r="D298" s="227"/>
      <c r="E298" s="47"/>
      <c r="F298"/>
      <c r="G298"/>
      <c r="H298"/>
      <c r="I298"/>
      <c r="J298"/>
      <c r="K298"/>
      <c r="L298"/>
      <c r="M298" s="2"/>
      <c r="N298"/>
      <c r="O298"/>
    </row>
    <row r="299" spans="1:15" s="1" customFormat="1" ht="24" customHeight="1">
      <c r="A299" s="2"/>
      <c r="B299"/>
      <c r="C299"/>
      <c r="D299" s="227"/>
      <c r="E299" s="47"/>
      <c r="F299"/>
      <c r="G299"/>
      <c r="H299"/>
      <c r="I299"/>
      <c r="J299"/>
      <c r="K299"/>
      <c r="L299"/>
      <c r="M299" s="2"/>
      <c r="N299"/>
      <c r="O299"/>
    </row>
    <row r="300" spans="1:15" s="1" customFormat="1" ht="24" customHeight="1">
      <c r="A300" s="2"/>
      <c r="B300"/>
      <c r="C300"/>
      <c r="D300" s="227"/>
      <c r="E300" s="47"/>
      <c r="F300"/>
      <c r="G300"/>
      <c r="H300"/>
      <c r="I300"/>
      <c r="J300"/>
      <c r="K300"/>
      <c r="L300"/>
      <c r="M300" s="2"/>
      <c r="N300"/>
      <c r="O300"/>
    </row>
    <row r="301" spans="1:15" s="1" customFormat="1" ht="24" customHeight="1">
      <c r="A301" s="2"/>
      <c r="B301"/>
      <c r="C301"/>
      <c r="D301" s="227"/>
      <c r="E301" s="47"/>
      <c r="F301"/>
      <c r="G301"/>
      <c r="H301"/>
      <c r="I301"/>
      <c r="J301"/>
      <c r="K301"/>
      <c r="L301"/>
      <c r="M301" s="2"/>
      <c r="N301"/>
      <c r="O301"/>
    </row>
    <row r="302" spans="1:15" s="1" customFormat="1" ht="24" customHeight="1">
      <c r="A302" s="2"/>
      <c r="B302"/>
      <c r="C302"/>
      <c r="D302" s="227"/>
      <c r="E302" s="47"/>
      <c r="F302"/>
      <c r="G302"/>
      <c r="H302"/>
      <c r="I302"/>
      <c r="J302"/>
      <c r="K302"/>
      <c r="L302"/>
      <c r="M302" s="2"/>
      <c r="N302"/>
      <c r="O302"/>
    </row>
    <row r="303" spans="1:15" s="1" customFormat="1" ht="24" customHeight="1">
      <c r="A303" s="2"/>
      <c r="B303"/>
      <c r="C303"/>
      <c r="D303" s="227"/>
      <c r="E303" s="47"/>
      <c r="F303"/>
      <c r="G303"/>
      <c r="H303"/>
      <c r="I303"/>
      <c r="J303"/>
      <c r="K303"/>
      <c r="L303"/>
      <c r="M303" s="2"/>
      <c r="N303"/>
      <c r="O303"/>
    </row>
    <row r="304" spans="1:15" s="1" customFormat="1" ht="24" customHeight="1">
      <c r="A304" s="2"/>
      <c r="B304"/>
      <c r="C304"/>
      <c r="D304" s="227"/>
      <c r="E304" s="47"/>
      <c r="F304"/>
      <c r="G304"/>
      <c r="H304"/>
      <c r="I304"/>
      <c r="J304"/>
      <c r="K304"/>
      <c r="L304"/>
      <c r="M304" s="2"/>
      <c r="N304"/>
      <c r="O304"/>
    </row>
    <row r="305" spans="1:15" s="1" customFormat="1" ht="24" customHeight="1">
      <c r="A305" s="2"/>
      <c r="B305"/>
      <c r="C305"/>
      <c r="D305" s="227"/>
      <c r="E305" s="47"/>
      <c r="F305"/>
      <c r="G305"/>
      <c r="H305"/>
      <c r="I305"/>
      <c r="J305"/>
      <c r="K305"/>
      <c r="L305"/>
      <c r="M305" s="2"/>
      <c r="N305"/>
      <c r="O305"/>
    </row>
    <row r="306" spans="1:15" s="1" customFormat="1" ht="24" customHeight="1">
      <c r="A306" s="2"/>
      <c r="B306"/>
      <c r="C306"/>
      <c r="D306" s="227"/>
      <c r="E306" s="47"/>
      <c r="F306"/>
      <c r="G306"/>
      <c r="H306"/>
      <c r="I306"/>
      <c r="J306"/>
      <c r="K306"/>
      <c r="L306"/>
      <c r="M306" s="2"/>
      <c r="N306"/>
      <c r="O306"/>
    </row>
    <row r="307" spans="1:15" s="1" customFormat="1" ht="24" customHeight="1">
      <c r="A307" s="2"/>
      <c r="B307"/>
      <c r="C307"/>
      <c r="D307" s="227"/>
      <c r="E307" s="47"/>
      <c r="F307"/>
      <c r="G307"/>
      <c r="H307"/>
      <c r="I307"/>
      <c r="J307"/>
      <c r="K307"/>
      <c r="L307"/>
      <c r="M307" s="2"/>
      <c r="N307"/>
      <c r="O307"/>
    </row>
    <row r="308" spans="1:15" s="1" customFormat="1" ht="24" customHeight="1">
      <c r="A308" s="2"/>
      <c r="B308"/>
      <c r="C308"/>
      <c r="D308" s="227"/>
      <c r="E308" s="47"/>
      <c r="F308"/>
      <c r="G308"/>
      <c r="H308"/>
      <c r="I308"/>
      <c r="J308"/>
      <c r="K308"/>
      <c r="L308"/>
      <c r="M308" s="2"/>
      <c r="N308"/>
      <c r="O308"/>
    </row>
    <row r="309" spans="1:15" s="1" customFormat="1" ht="24" customHeight="1">
      <c r="A309" s="2"/>
      <c r="B309"/>
      <c r="C309"/>
      <c r="D309" s="227"/>
      <c r="E309" s="47"/>
      <c r="F309"/>
      <c r="G309"/>
      <c r="H309"/>
      <c r="I309"/>
      <c r="J309"/>
      <c r="K309"/>
      <c r="L309"/>
      <c r="M309" s="2"/>
      <c r="N309"/>
      <c r="O309"/>
    </row>
    <row r="310" spans="1:15" s="1" customFormat="1" ht="24" customHeight="1">
      <c r="A310" s="2"/>
      <c r="B310"/>
      <c r="C310"/>
      <c r="D310" s="227"/>
      <c r="E310" s="47"/>
      <c r="F310"/>
      <c r="G310"/>
      <c r="H310"/>
      <c r="I310"/>
      <c r="J310"/>
      <c r="K310"/>
      <c r="L310"/>
      <c r="M310" s="2"/>
      <c r="N310"/>
      <c r="O310"/>
    </row>
    <row r="311" spans="1:15" s="1" customFormat="1" ht="24" customHeight="1">
      <c r="A311" s="2"/>
      <c r="B311"/>
      <c r="C311"/>
      <c r="D311" s="227"/>
      <c r="E311" s="47"/>
      <c r="F311"/>
      <c r="G311"/>
      <c r="H311"/>
      <c r="I311"/>
      <c r="J311"/>
      <c r="K311"/>
      <c r="L311"/>
      <c r="M311" s="2"/>
      <c r="N311"/>
      <c r="O311"/>
    </row>
    <row r="312" spans="1:15" s="1" customFormat="1" ht="24" customHeight="1">
      <c r="A312" s="2"/>
      <c r="B312"/>
      <c r="C312"/>
      <c r="D312" s="227"/>
      <c r="E312" s="47"/>
      <c r="F312"/>
      <c r="G312"/>
      <c r="H312"/>
      <c r="I312"/>
      <c r="J312"/>
      <c r="K312"/>
      <c r="L312"/>
      <c r="M312" s="2"/>
      <c r="N312"/>
      <c r="O312"/>
    </row>
    <row r="313" spans="1:15" s="1" customFormat="1" ht="24" customHeight="1">
      <c r="A313" s="2"/>
      <c r="B313"/>
      <c r="C313"/>
      <c r="D313" s="227"/>
      <c r="E313" s="47"/>
      <c r="F313"/>
      <c r="G313"/>
      <c r="H313"/>
      <c r="I313"/>
      <c r="J313"/>
      <c r="K313"/>
      <c r="L313"/>
      <c r="M313" s="2"/>
      <c r="N313"/>
      <c r="O313"/>
    </row>
    <row r="314" spans="1:15" s="1" customFormat="1" ht="24" customHeight="1">
      <c r="A314" s="2"/>
      <c r="B314"/>
      <c r="C314"/>
      <c r="D314" s="227"/>
      <c r="E314" s="47"/>
      <c r="F314"/>
      <c r="G314"/>
      <c r="H314"/>
      <c r="I314"/>
      <c r="J314"/>
      <c r="K314"/>
      <c r="L314"/>
      <c r="M314" s="2"/>
      <c r="N314"/>
      <c r="O314"/>
    </row>
    <row r="315" spans="1:15" s="1" customFormat="1" ht="24" customHeight="1">
      <c r="A315" s="2"/>
      <c r="B315"/>
      <c r="C315"/>
      <c r="D315" s="227"/>
      <c r="E315" s="47"/>
      <c r="F315"/>
      <c r="G315"/>
      <c r="H315"/>
      <c r="I315"/>
      <c r="J315"/>
      <c r="K315"/>
      <c r="L315"/>
      <c r="M315" s="2"/>
      <c r="N315"/>
      <c r="O315"/>
    </row>
    <row r="316" spans="1:15" s="1" customFormat="1" ht="24" customHeight="1">
      <c r="A316" s="2"/>
      <c r="B316"/>
      <c r="C316"/>
      <c r="D316" s="227"/>
      <c r="E316" s="47"/>
      <c r="F316"/>
      <c r="G316"/>
      <c r="H316"/>
      <c r="I316"/>
      <c r="J316"/>
      <c r="K316"/>
      <c r="L316"/>
      <c r="M316" s="2"/>
      <c r="N316"/>
      <c r="O316"/>
    </row>
    <row r="317" spans="1:15" s="1" customFormat="1" ht="24" customHeight="1">
      <c r="A317" s="2"/>
      <c r="B317"/>
      <c r="C317"/>
      <c r="D317" s="227"/>
      <c r="E317" s="47"/>
      <c r="F317"/>
      <c r="G317"/>
      <c r="H317"/>
      <c r="I317"/>
      <c r="J317"/>
      <c r="K317"/>
      <c r="L317"/>
      <c r="M317" s="2"/>
      <c r="N317"/>
      <c r="O317"/>
    </row>
    <row r="318" spans="1:15" s="1" customFormat="1" ht="24" customHeight="1">
      <c r="A318" s="2"/>
      <c r="B318"/>
      <c r="C318"/>
      <c r="D318" s="227"/>
      <c r="E318" s="47"/>
      <c r="F318"/>
      <c r="G318"/>
      <c r="H318"/>
      <c r="I318"/>
      <c r="J318"/>
      <c r="K318"/>
      <c r="L318"/>
      <c r="M318" s="2"/>
      <c r="N318"/>
      <c r="O318"/>
    </row>
    <row r="319" spans="1:15" s="1" customFormat="1" ht="24" customHeight="1">
      <c r="A319" s="2"/>
      <c r="B319"/>
      <c r="C319"/>
      <c r="D319" s="227"/>
      <c r="E319" s="47"/>
      <c r="F319"/>
      <c r="G319"/>
      <c r="H319"/>
      <c r="I319"/>
      <c r="J319"/>
      <c r="K319"/>
      <c r="L319"/>
      <c r="M319" s="2"/>
      <c r="N319"/>
      <c r="O319"/>
    </row>
    <row r="320" spans="1:15" s="1" customFormat="1" ht="24" customHeight="1">
      <c r="A320" s="2"/>
      <c r="B320"/>
      <c r="C320"/>
      <c r="D320" s="227"/>
      <c r="E320" s="47"/>
      <c r="F320"/>
      <c r="G320"/>
      <c r="H320"/>
      <c r="I320"/>
      <c r="J320"/>
      <c r="K320"/>
      <c r="L320"/>
      <c r="M320" s="2"/>
      <c r="N320"/>
      <c r="O320"/>
    </row>
    <row r="321" spans="1:15" s="1" customFormat="1" ht="24" customHeight="1">
      <c r="A321" s="2"/>
      <c r="B321"/>
      <c r="C321"/>
      <c r="D321" s="227"/>
      <c r="E321" s="47"/>
      <c r="F321"/>
      <c r="G321"/>
      <c r="H321"/>
      <c r="I321"/>
      <c r="J321"/>
      <c r="K321"/>
      <c r="L321"/>
      <c r="M321" s="2"/>
      <c r="N321"/>
      <c r="O321"/>
    </row>
    <row r="322" spans="1:15" s="1" customFormat="1" ht="24" customHeight="1">
      <c r="A322" s="2"/>
      <c r="B322"/>
      <c r="C322"/>
      <c r="D322" s="227"/>
      <c r="E322" s="47"/>
      <c r="F322"/>
      <c r="G322"/>
      <c r="H322"/>
      <c r="I322"/>
      <c r="J322"/>
      <c r="K322"/>
      <c r="L322"/>
      <c r="M322" s="2"/>
      <c r="N322"/>
      <c r="O322"/>
    </row>
    <row r="323" spans="1:15" s="1" customFormat="1" ht="24" customHeight="1">
      <c r="A323" s="2"/>
      <c r="B323"/>
      <c r="C323"/>
      <c r="D323" s="227"/>
      <c r="E323" s="47"/>
      <c r="F323"/>
      <c r="G323"/>
      <c r="H323"/>
      <c r="I323"/>
      <c r="J323"/>
      <c r="K323"/>
      <c r="L323"/>
      <c r="M323" s="2"/>
      <c r="N323"/>
      <c r="O323"/>
    </row>
    <row r="324" spans="1:15">
      <c r="M324" s="2"/>
    </row>
    <row r="325" spans="1:15">
      <c r="M325" s="2"/>
    </row>
    <row r="326" spans="1:15">
      <c r="M326" s="2"/>
    </row>
    <row r="327" spans="1:15">
      <c r="M327" s="2"/>
    </row>
    <row r="328" spans="1:15">
      <c r="M328" s="2"/>
    </row>
    <row r="329" spans="1:15">
      <c r="M329" s="2"/>
    </row>
    <row r="330" spans="1:15">
      <c r="M330" s="2"/>
    </row>
    <row r="331" spans="1:15">
      <c r="M331" s="2"/>
    </row>
    <row r="332" spans="1:15">
      <c r="M332" s="2"/>
    </row>
    <row r="333" spans="1:15">
      <c r="M333" s="2"/>
    </row>
    <row r="334" spans="1:15">
      <c r="M334" s="2"/>
    </row>
    <row r="335" spans="1:15">
      <c r="M335" s="2"/>
    </row>
    <row r="336" spans="1:15">
      <c r="M336" s="2"/>
    </row>
    <row r="337" spans="13:13">
      <c r="M337" s="2"/>
    </row>
    <row r="338" spans="13:13">
      <c r="M338" s="2"/>
    </row>
    <row r="339" spans="13:13">
      <c r="M339" s="2"/>
    </row>
    <row r="340" spans="13:13">
      <c r="M340" s="2"/>
    </row>
    <row r="341" spans="13:13">
      <c r="M341" s="2"/>
    </row>
    <row r="342" spans="13:13">
      <c r="M342" s="2"/>
    </row>
    <row r="343" spans="13:13">
      <c r="M343" s="2"/>
    </row>
    <row r="344" spans="13:13">
      <c r="M344" s="2"/>
    </row>
    <row r="345" spans="13:13">
      <c r="M345" s="2"/>
    </row>
    <row r="346" spans="13:13">
      <c r="M346" s="2"/>
    </row>
    <row r="347" spans="13:13">
      <c r="M347" s="2"/>
    </row>
    <row r="348" spans="13:13">
      <c r="M348" s="2"/>
    </row>
    <row r="349" spans="13:13">
      <c r="M349" s="2"/>
    </row>
    <row r="350" spans="13:13">
      <c r="M350" s="2"/>
    </row>
    <row r="351" spans="13:13">
      <c r="M351" s="2"/>
    </row>
    <row r="352" spans="13:13">
      <c r="M352" s="2"/>
    </row>
    <row r="353" spans="13:13">
      <c r="M353" s="2"/>
    </row>
    <row r="354" spans="13:13">
      <c r="M354" s="2"/>
    </row>
    <row r="355" spans="13:13">
      <c r="M355" s="2"/>
    </row>
    <row r="356" spans="13:13">
      <c r="M356" s="2"/>
    </row>
    <row r="357" spans="13:13">
      <c r="M357" s="2"/>
    </row>
    <row r="358" spans="13:13">
      <c r="M358" s="2"/>
    </row>
    <row r="359" spans="13:13">
      <c r="M359" s="2"/>
    </row>
    <row r="360" spans="13:13">
      <c r="M360" s="2"/>
    </row>
    <row r="361" spans="13:13">
      <c r="M361" s="2"/>
    </row>
    <row r="362" spans="13:13">
      <c r="M362" s="2"/>
    </row>
    <row r="363" spans="13:13">
      <c r="M363" s="2"/>
    </row>
    <row r="364" spans="13:13">
      <c r="M364" s="2"/>
    </row>
    <row r="365" spans="13:13">
      <c r="M365" s="2"/>
    </row>
    <row r="366" spans="13:13">
      <c r="M366" s="2"/>
    </row>
    <row r="367" spans="13:13">
      <c r="M367" s="2"/>
    </row>
    <row r="368" spans="13:13">
      <c r="M368" s="2"/>
    </row>
    <row r="369" spans="13:13">
      <c r="M369" s="2"/>
    </row>
    <row r="370" spans="13:13">
      <c r="M370" s="2"/>
    </row>
    <row r="371" spans="13:13">
      <c r="M371" s="2"/>
    </row>
    <row r="372" spans="13:13">
      <c r="M372" s="2"/>
    </row>
    <row r="373" spans="13:13">
      <c r="M373" s="2"/>
    </row>
    <row r="374" spans="13:13">
      <c r="M374" s="2"/>
    </row>
    <row r="375" spans="13:13">
      <c r="M375" s="2"/>
    </row>
    <row r="376" spans="13:13">
      <c r="M376" s="2"/>
    </row>
    <row r="377" spans="13:13">
      <c r="M377" s="2"/>
    </row>
    <row r="378" spans="13:13">
      <c r="M378" s="2"/>
    </row>
    <row r="379" spans="13:13">
      <c r="M379" s="2"/>
    </row>
  </sheetData>
  <mergeCells count="1">
    <mergeCell ref="H1:K1"/>
  </mergeCells>
  <phoneticPr fontId="5"/>
  <dataValidations count="3">
    <dataValidation imeMode="fullKatakana" allowBlank="1" showInputMessage="1" showErrorMessage="1" sqref="C171:C184" xr:uid="{00000000-0002-0000-0800-000000000000}"/>
    <dataValidation imeMode="hiragana" allowBlank="1" showInputMessage="1" showErrorMessage="1" sqref="M172:N185 B169:B182 D171:D184 F172:G185" xr:uid="{00000000-0002-0000-0800-000001000000}"/>
    <dataValidation type="list" allowBlank="1" showInputMessage="1" showErrorMessage="1" sqref="H154:H185 H2:H53 H54:H152" xr:uid="{00000000-0002-0000-0800-000002000000}">
      <formula1>"S,H"</formula1>
    </dataValidation>
  </dataValidations>
  <pageMargins left="0.23622047244094491" right="0.23622047244094491" top="0.74803149606299213" bottom="0.74803149606299213" header="0.31496062992125984" footer="0.31496062992125984"/>
  <pageSetup paperSize="9" orientation="landscape" horizontalDpi="200" verticalDpi="200" r:id="rId1"/>
  <headerFooter alignWithMargins="0"/>
  <ignoredErrors>
    <ignoredError sqref="G24 G20 G22" twoDigitTextYear="1"/>
    <ignoredError sqref="G29 G55 G31 G32:G33 G37 G14 G44:G45 G51:G53 G35"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M266"/>
  <sheetViews>
    <sheetView view="pageBreakPreview" topLeftCell="B55" zoomScaleNormal="100" zoomScaleSheetLayoutView="100" workbookViewId="0">
      <selection activeCell="D47" sqref="D47"/>
    </sheetView>
  </sheetViews>
  <sheetFormatPr defaultColWidth="10.625" defaultRowHeight="13.5"/>
  <cols>
    <col min="1" max="1" width="5.625" customWidth="1"/>
    <col min="2" max="2" width="10.625" customWidth="1"/>
    <col min="3" max="3" width="16.125" style="378" customWidth="1"/>
    <col min="4" max="4" width="15.125" customWidth="1"/>
    <col min="5" max="5" width="10.625" style="35" customWidth="1"/>
    <col min="6" max="6" width="40.125" customWidth="1"/>
    <col min="7" max="7" width="3.625" style="35" customWidth="1"/>
    <col min="8" max="8" width="10.625" style="35" customWidth="1"/>
    <col min="9" max="10" width="5.625" customWidth="1"/>
    <col min="11" max="11" width="12.625" style="47" customWidth="1"/>
    <col min="12" max="13" width="12.625" customWidth="1"/>
  </cols>
  <sheetData>
    <row r="1" spans="1:13" s="1" customFormat="1" ht="30.95" customHeight="1">
      <c r="A1" s="396" t="s">
        <v>3</v>
      </c>
      <c r="B1" s="469" t="s">
        <v>11</v>
      </c>
      <c r="C1" s="470" t="s">
        <v>98</v>
      </c>
      <c r="D1" s="471" t="s">
        <v>5</v>
      </c>
      <c r="E1" s="472" t="s">
        <v>6</v>
      </c>
      <c r="F1" s="473" t="s">
        <v>9</v>
      </c>
      <c r="G1" s="672" t="s">
        <v>99</v>
      </c>
      <c r="H1" s="672"/>
      <c r="I1" s="472" t="s">
        <v>7</v>
      </c>
      <c r="J1" s="472" t="s">
        <v>1205</v>
      </c>
      <c r="K1" s="472" t="s">
        <v>10</v>
      </c>
      <c r="L1" s="471" t="s">
        <v>1222</v>
      </c>
      <c r="M1" s="482" t="s">
        <v>1189</v>
      </c>
    </row>
    <row r="2" spans="1:13" s="1" customFormat="1" ht="30.95" customHeight="1">
      <c r="A2" s="467">
        <f>支部別・記入用!A2</f>
        <v>1</v>
      </c>
      <c r="B2" s="458" t="str">
        <f>支部別・記入用!B2</f>
        <v>甲府</v>
      </c>
      <c r="C2" s="459" t="str">
        <f>支部別・記入用!C2</f>
        <v>アライ　ミツヤ</v>
      </c>
      <c r="D2" s="458" t="str">
        <f>支部別・記入用!D2</f>
        <v>荒井　光也</v>
      </c>
      <c r="E2" s="460" t="str">
        <f>支部別・記入用!E2</f>
        <v>４００－１５０１</v>
      </c>
      <c r="F2" s="461" t="str">
        <f>IF(C2="","",RIGHT(支部別・記入用!F2,LEN(支部別・記入用!F2)-3)&amp;"　"&amp;支部別・記入用!G2)</f>
        <v>甲府市上曽根町　3662</v>
      </c>
      <c r="G2" s="462" t="str">
        <f>支部別・記入用!H2</f>
        <v>S</v>
      </c>
      <c r="H2" s="463">
        <f>IF(C2="","",IF(G2="S",DATE(支部別・記入用!I2+1925,支部別・記入用!J2,支部別・記入用!K2),DATE(支部別・記入用!I2+1988,支部別・記入用!J2,支部別・記入用!K2)))</f>
        <v>27074</v>
      </c>
      <c r="I2" s="464" t="str">
        <f ca="1">IF(H2="","",DATEDIF(H2,TODAY(),"Y")&amp;"歳")</f>
        <v>51歳</v>
      </c>
      <c r="J2" s="464" t="str">
        <f>支部別・記入用!L2</f>
        <v>男</v>
      </c>
      <c r="K2" s="465" t="str">
        <f>支部別・記入用!M2</f>
        <v>090-2223-0012</v>
      </c>
      <c r="L2" s="466" t="str">
        <f>支部別・記入用!N2</f>
        <v>会社員</v>
      </c>
      <c r="M2" s="468" t="str">
        <f>支部別・記入用!O2</f>
        <v>090-2223-0012</v>
      </c>
    </row>
    <row r="3" spans="1:13" s="1" customFormat="1" ht="30.95" customHeight="1">
      <c r="A3" s="467">
        <f>支部別・記入用!A3</f>
        <v>2</v>
      </c>
      <c r="B3" s="458" t="str">
        <f>支部別・記入用!B3</f>
        <v>甲府</v>
      </c>
      <c r="C3" s="459" t="str">
        <f>支部別・記入用!C3</f>
        <v>イシカワ　ジュン</v>
      </c>
      <c r="D3" s="458" t="str">
        <f>支部別・記入用!D3</f>
        <v>石川　隼</v>
      </c>
      <c r="E3" s="460" t="str">
        <f>支部別・記入用!E3</f>
        <v>４００－０８１１</v>
      </c>
      <c r="F3" s="461" t="str">
        <f>IF(C3="","",RIGHT(支部別・記入用!F3,LEN(支部別・記入用!F3)-3)&amp;"　"&amp;支部別・記入用!G3)</f>
        <v>甲府市川田町　902-6</v>
      </c>
      <c r="G3" s="462" t="str">
        <f>支部別・記入用!H3</f>
        <v>S</v>
      </c>
      <c r="H3" s="463">
        <f>IF(C3="","",IF(G3="S",DATE(支部別・記入用!I3+1925,支部別・記入用!J3,支部別・記入用!K3),DATE(支部別・記入用!I3+1988,支部別・記入用!J3,支部別・記入用!K3)))</f>
        <v>32365</v>
      </c>
      <c r="I3" s="464" t="str">
        <f t="shared" ref="I3:I69" ca="1" si="0">IF(H3="","",DATEDIF(H3,TODAY(),"Y")&amp;"歳")</f>
        <v>37歳</v>
      </c>
      <c r="J3" s="464" t="str">
        <f>支部別・記入用!L3</f>
        <v>男</v>
      </c>
      <c r="K3" s="465" t="str">
        <f>支部別・記入用!M3</f>
        <v>090-4374-0832</v>
      </c>
      <c r="L3" s="466" t="str">
        <f>支部別・記入用!N3</f>
        <v>会社員</v>
      </c>
      <c r="M3" s="468" t="str">
        <f>支部別・記入用!O3</f>
        <v>090-4374-0832</v>
      </c>
    </row>
    <row r="4" spans="1:13" s="1" customFormat="1" ht="30.95" customHeight="1">
      <c r="A4" s="467">
        <f>支部別・記入用!A4</f>
        <v>3</v>
      </c>
      <c r="B4" s="458" t="str">
        <f>支部別・記入用!B4</f>
        <v>甲府</v>
      </c>
      <c r="C4" s="459" t="str">
        <f>支部別・記入用!C4</f>
        <v>イトウ　タケシ</v>
      </c>
      <c r="D4" s="458" t="str">
        <f>支部別・記入用!D4</f>
        <v>伊藤　健</v>
      </c>
      <c r="E4" s="460" t="str">
        <f>支部別・記入用!E4</f>
        <v>４０９－３８０１</v>
      </c>
      <c r="F4" s="461" t="str">
        <f>IF(C4="","",RIGHT(支部別・記入用!F4,LEN(支部別・記入用!F4)-3)&amp;"　"&amp;支部別・記入用!G4)</f>
        <v>中央市中楯　1386-1　T-WING3-D</v>
      </c>
      <c r="G4" s="462" t="str">
        <f>支部別・記入用!H4</f>
        <v>S</v>
      </c>
      <c r="H4" s="463">
        <f>IF(C4="","",IF(G4="S",DATE(支部別・記入用!I4+1925,支部別・記入用!J4,支部別・記入用!K4),DATE(支部別・記入用!I4+1988,支部別・記入用!J4,支部別・記入用!K4)))</f>
        <v>31911</v>
      </c>
      <c r="I4" s="464" t="str">
        <f t="shared" ca="1" si="0"/>
        <v>38歳</v>
      </c>
      <c r="J4" s="464" t="str">
        <f>支部別・記入用!L4</f>
        <v>男</v>
      </c>
      <c r="K4" s="465" t="str">
        <f>支部別・記入用!M4</f>
        <v>080-6712-7524</v>
      </c>
      <c r="L4" s="466" t="str">
        <f>支部別・記入用!N4</f>
        <v>教員</v>
      </c>
      <c r="M4" s="468" t="str">
        <f>支部別・記入用!O4</f>
        <v>080-6712-7524</v>
      </c>
    </row>
    <row r="5" spans="1:13" s="1" customFormat="1" ht="30.95" customHeight="1">
      <c r="A5" s="467">
        <f>支部別・記入用!A5</f>
        <v>4</v>
      </c>
      <c r="B5" s="458" t="str">
        <f>支部別・記入用!B5</f>
        <v>甲府</v>
      </c>
      <c r="C5" s="459" t="str">
        <f>支部別・記入用!C5</f>
        <v>エンドウ　ジュン</v>
      </c>
      <c r="D5" s="458" t="str">
        <f>支部別・記入用!D5</f>
        <v>遠藤　巡</v>
      </c>
      <c r="E5" s="460" t="str">
        <f>支部別・記入用!E5</f>
        <v>４００－０３０８</v>
      </c>
      <c r="F5" s="461" t="str">
        <f>IF(C5="","",RIGHT(支部別・記入用!F5,LEN(支部別・記入用!F5)-3)&amp;"　"&amp;支部別・記入用!G5)</f>
        <v>南アルプス市山寺　4　ブロセイン弐番館101</v>
      </c>
      <c r="G5" s="462" t="str">
        <f>支部別・記入用!H5</f>
        <v>S</v>
      </c>
      <c r="H5" s="463">
        <f>IF(C5="","",IF(G5="S",DATE(支部別・記入用!I5+1925,支部別・記入用!J5,支部別・記入用!K5),DATE(支部別・記入用!I5+1988,支部別・記入用!J5,支部別・記入用!K5)))</f>
        <v>31927</v>
      </c>
      <c r="I5" s="464" t="str">
        <f t="shared" ca="1" si="0"/>
        <v>38歳</v>
      </c>
      <c r="J5" s="464" t="str">
        <f>支部別・記入用!L5</f>
        <v>男</v>
      </c>
      <c r="K5" s="465" t="str">
        <f>支部別・記入用!M5</f>
        <v>080-1371-8205</v>
      </c>
      <c r="L5" s="466" t="str">
        <f>支部別・記入用!N5</f>
        <v>会社員</v>
      </c>
      <c r="M5" s="468" t="str">
        <f>支部別・記入用!O5</f>
        <v>080-1371-8205</v>
      </c>
    </row>
    <row r="6" spans="1:13" s="1" customFormat="1" ht="30.95" customHeight="1">
      <c r="A6" s="467">
        <f>支部別・記入用!A6</f>
        <v>5</v>
      </c>
      <c r="B6" s="458" t="str">
        <f>支部別・記入用!B6</f>
        <v>甲府</v>
      </c>
      <c r="C6" s="459" t="str">
        <f>支部別・記入用!C6</f>
        <v>オオワ　マサユキ</v>
      </c>
      <c r="D6" s="458" t="str">
        <f>支部別・記入用!D6</f>
        <v>大和　正幸</v>
      </c>
      <c r="E6" s="460" t="str">
        <f>支部別・記入用!E6</f>
        <v>４００－０１０４</v>
      </c>
      <c r="F6" s="461" t="str">
        <f>IF(C6="","",RIGHT(支部別・記入用!F6,LEN(支部別・記入用!F6)-3)&amp;"　"&amp;支部別・記入用!G6)</f>
        <v>甲斐市龍地　5317-2</v>
      </c>
      <c r="G6" s="462" t="str">
        <f>支部別・記入用!H6</f>
        <v>H</v>
      </c>
      <c r="H6" s="463">
        <f>IF(C6="","",IF(G6="S",DATE(支部別・記入用!I6+1925,支部別・記入用!J6,支部別・記入用!K6),DATE(支部別・記入用!I6+1988,支部別・記入用!J6,支部別・記入用!K6)))</f>
        <v>34875</v>
      </c>
      <c r="I6" s="464" t="str">
        <f t="shared" ca="1" si="0"/>
        <v>30歳</v>
      </c>
      <c r="J6" s="464" t="str">
        <f>支部別・記入用!L6</f>
        <v>男</v>
      </c>
      <c r="K6" s="465" t="str">
        <f>支部別・記入用!M6</f>
        <v>080-6530-6250</v>
      </c>
      <c r="L6" s="466" t="str">
        <f>支部別・記入用!N6</f>
        <v>教員</v>
      </c>
      <c r="M6" s="468" t="str">
        <f>支部別・記入用!O6</f>
        <v>080-6530-6250</v>
      </c>
    </row>
    <row r="7" spans="1:13" s="1" customFormat="1" ht="30.95" customHeight="1">
      <c r="A7" s="467">
        <f>支部別・記入用!A7</f>
        <v>6</v>
      </c>
      <c r="B7" s="458" t="str">
        <f>支部別・記入用!B7</f>
        <v>甲府</v>
      </c>
      <c r="C7" s="459" t="str">
        <f>支部別・記入用!C7</f>
        <v>オビ　シュンスケ</v>
      </c>
      <c r="D7" s="458" t="str">
        <f>支部別・記入用!D7</f>
        <v>小尾　俊祐</v>
      </c>
      <c r="E7" s="460" t="str">
        <f>支部別・記入用!E7</f>
        <v>４００－０８６２</v>
      </c>
      <c r="F7" s="461" t="str">
        <f>IF(C7="","",RIGHT(支部別・記入用!F7,LEN(支部別・記入用!F7)-3)&amp;"　"&amp;支部別・記入用!G7)</f>
        <v>甲府市朝気　1-1-7　エーデルハイム朝気301</v>
      </c>
      <c r="G7" s="462" t="str">
        <f>支部別・記入用!H7</f>
        <v>H</v>
      </c>
      <c r="H7" s="463">
        <f>IF(C7="","",IF(G7="S",DATE(支部別・記入用!I7+1925,支部別・記入用!J7,支部別・記入用!K7),DATE(支部別・記入用!I7+1988,支部別・記入用!J7,支部別・記入用!K7)))</f>
        <v>33369</v>
      </c>
      <c r="I7" s="464" t="str">
        <f t="shared" ca="1" si="0"/>
        <v>34歳</v>
      </c>
      <c r="J7" s="464" t="str">
        <f>支部別・記入用!L7</f>
        <v>男</v>
      </c>
      <c r="K7" s="465" t="str">
        <f>支部別・記入用!M7</f>
        <v>090-1850-1150</v>
      </c>
      <c r="L7" s="466" t="str">
        <f>支部別・記入用!N7</f>
        <v>教員</v>
      </c>
      <c r="M7" s="468" t="str">
        <f>支部別・記入用!O7</f>
        <v>090-1850-1150</v>
      </c>
    </row>
    <row r="8" spans="1:13" s="1" customFormat="1" ht="30.95" customHeight="1">
      <c r="A8" s="467">
        <f>支部別・記入用!A8</f>
        <v>7</v>
      </c>
      <c r="B8" s="458" t="str">
        <f>支部別・記入用!B8</f>
        <v>甲府</v>
      </c>
      <c r="C8" s="459" t="str">
        <f>支部別・記入用!C8</f>
        <v>キクシマ　ヒロシ</v>
      </c>
      <c r="D8" s="458" t="str">
        <f>支部別・記入用!D8</f>
        <v>菊島　博</v>
      </c>
      <c r="E8" s="460" t="str">
        <f>支部別・記入用!E8</f>
        <v>４００－０１１６</v>
      </c>
      <c r="F8" s="461" t="str">
        <f>IF(C8="","",RIGHT(支部別・記入用!F8,LEN(支部別・記入用!F8)-3)&amp;"　"&amp;支部別・記入用!G8)</f>
        <v>甲斐市玉川　1387　シャレー玉川105</v>
      </c>
      <c r="G8" s="462" t="str">
        <f>支部別・記入用!H8</f>
        <v>S</v>
      </c>
      <c r="H8" s="463">
        <f>IF(C8="","",IF(G8="S",DATE(支部別・記入用!I8+1925,支部別・記入用!J8,支部別・記入用!K8),DATE(支部別・記入用!I8+1988,支部別・記入用!J8,支部別・記入用!K8)))</f>
        <v>25895</v>
      </c>
      <c r="I8" s="464" t="str">
        <f t="shared" ca="1" si="0"/>
        <v>54歳</v>
      </c>
      <c r="J8" s="464" t="str">
        <f>支部別・記入用!L8</f>
        <v>男</v>
      </c>
      <c r="K8" s="465" t="str">
        <f>支部別・記入用!M8</f>
        <v>055-279-8628</v>
      </c>
      <c r="L8" s="466" t="str">
        <f>支部別・記入用!N8</f>
        <v>会社員</v>
      </c>
      <c r="M8" s="468" t="str">
        <f>支部別・記入用!O8</f>
        <v>090-24680979</v>
      </c>
    </row>
    <row r="9" spans="1:13" s="1" customFormat="1" ht="30.95" customHeight="1">
      <c r="A9" s="467">
        <f>支部別・記入用!A9</f>
        <v>8</v>
      </c>
      <c r="B9" s="458" t="str">
        <f>支部別・記入用!B9</f>
        <v>甲府</v>
      </c>
      <c r="C9" s="459" t="str">
        <f>支部別・記入用!C9</f>
        <v>サイトウ　ナルヒト</v>
      </c>
      <c r="D9" s="458" t="str">
        <f>支部別・記入用!D9</f>
        <v>斎藤　成人</v>
      </c>
      <c r="E9" s="460" t="str">
        <f>支部別・記入用!E9</f>
        <v>４００－０３０６</v>
      </c>
      <c r="F9" s="461" t="str">
        <f>IF(C9="","",RIGHT(支部別・記入用!F9,LEN(支部別・記入用!F9)-3)&amp;"　"&amp;支部別・記入用!G9)</f>
        <v>南アルプス市小笠原　1078　小林住宅５号</v>
      </c>
      <c r="G9" s="462" t="str">
        <f>支部別・記入用!H9</f>
        <v>S</v>
      </c>
      <c r="H9" s="463">
        <f>IF(C9="","",IF(G9="S",DATE(支部別・記入用!I9+1925,支部別・記入用!J9,支部別・記入用!K9),DATE(支部別・記入用!I9+1988,支部別・記入用!J9,支部別・記入用!K9)))</f>
        <v>28940</v>
      </c>
      <c r="I9" s="464" t="str">
        <f t="shared" ca="1" si="0"/>
        <v>46歳</v>
      </c>
      <c r="J9" s="464" t="str">
        <f>支部別・記入用!L9</f>
        <v>男</v>
      </c>
      <c r="K9" s="465" t="str">
        <f>支部別・記入用!M9</f>
        <v>090-4176-0927</v>
      </c>
      <c r="L9" s="466" t="str">
        <f>支部別・記入用!N9</f>
        <v>会社員</v>
      </c>
      <c r="M9" s="468" t="str">
        <f>支部別・記入用!O9</f>
        <v>090-4176-0927</v>
      </c>
    </row>
    <row r="10" spans="1:13" s="1" customFormat="1" ht="30.95" customHeight="1">
      <c r="A10" s="467">
        <f>支部別・記入用!A10</f>
        <v>9</v>
      </c>
      <c r="B10" s="458" t="str">
        <f>支部別・記入用!B10</f>
        <v>甲府</v>
      </c>
      <c r="C10" s="459" t="str">
        <f>支部別・記入用!C10</f>
        <v>スズキ　アキヒロ</v>
      </c>
      <c r="D10" s="458" t="str">
        <f>支部別・記入用!D10</f>
        <v>鈴木　章広</v>
      </c>
      <c r="E10" s="460" t="str">
        <f>支部別・記入用!E10</f>
        <v>４００－００４７</v>
      </c>
      <c r="F10" s="461" t="str">
        <f>IF(C10="","",RIGHT(支部別・記入用!F10,LEN(支部別・記入用!F10)-3)&amp;"　"&amp;支部別・記入用!G10)</f>
        <v>甲府市徳行　3-2-6-106</v>
      </c>
      <c r="G10" s="462" t="str">
        <f>支部別・記入用!H10</f>
        <v>S</v>
      </c>
      <c r="H10" s="463">
        <f>IF(C10="","",IF(G10="S",DATE(支部別・記入用!I10+1925,支部別・記入用!J10,支部別・記入用!K10),DATE(支部別・記入用!I10+1988,支部別・記入用!J10,支部別・記入用!K10)))</f>
        <v>30312</v>
      </c>
      <c r="I10" s="464" t="str">
        <f t="shared" ca="1" si="0"/>
        <v>42歳</v>
      </c>
      <c r="J10" s="464" t="str">
        <f>支部別・記入用!L10</f>
        <v>男</v>
      </c>
      <c r="K10" s="465" t="str">
        <f>支部別・記入用!M10</f>
        <v>090-6953-6536</v>
      </c>
      <c r="L10" s="466" t="str">
        <f>支部別・記入用!N10</f>
        <v>山梨県警</v>
      </c>
      <c r="M10" s="468" t="str">
        <f>支部別・記入用!O10</f>
        <v>090-6953-6536</v>
      </c>
    </row>
    <row r="11" spans="1:13" s="1" customFormat="1" ht="30.95" customHeight="1">
      <c r="A11" s="467">
        <f>支部別・記入用!A11</f>
        <v>10</v>
      </c>
      <c r="B11" s="458" t="str">
        <f>支部別・記入用!B11</f>
        <v>甲府</v>
      </c>
      <c r="C11" s="459" t="str">
        <f>支部別・記入用!C11</f>
        <v>スヤマ　ジュンゴ</v>
      </c>
      <c r="D11" s="458" t="str">
        <f>支部別・記入用!D11</f>
        <v>陶山　淳悟</v>
      </c>
      <c r="E11" s="460" t="str">
        <f>支部別・記入用!E11</f>
        <v>４００－００５１</v>
      </c>
      <c r="F11" s="461" t="str">
        <f>IF(C11="","",RIGHT(支部別・記入用!F11,LEN(支部別・記入用!F11)-3)&amp;"　"&amp;支部別・記入用!G11)</f>
        <v>甲府市古上条町　111-1</v>
      </c>
      <c r="G11" s="462" t="str">
        <f>支部別・記入用!H11</f>
        <v>S</v>
      </c>
      <c r="H11" s="463">
        <f>IF(C11="","",IF(G11="S",DATE(支部別・記入用!I11+1925,支部別・記入用!J11,支部別・記入用!K11),DATE(支部別・記入用!I11+1988,支部別・記入用!J11,支部別・記入用!K11)))</f>
        <v>30409</v>
      </c>
      <c r="I11" s="464" t="str">
        <f t="shared" ca="1" si="0"/>
        <v>42歳</v>
      </c>
      <c r="J11" s="464" t="str">
        <f>支部別・記入用!L11</f>
        <v>男</v>
      </c>
      <c r="K11" s="465" t="str">
        <f>支部別・記入用!M11</f>
        <v>090-5527-5640</v>
      </c>
      <c r="L11" s="466" t="str">
        <f>支部別・記入用!N11</f>
        <v>会社員</v>
      </c>
      <c r="M11" s="468" t="str">
        <f>支部別・記入用!O11</f>
        <v>090-5527-5640</v>
      </c>
    </row>
    <row r="12" spans="1:13" s="1" customFormat="1" ht="30.95" customHeight="1">
      <c r="A12" s="467">
        <f>支部別・記入用!A12</f>
        <v>11</v>
      </c>
      <c r="B12" s="458" t="str">
        <f>支部別・記入用!B12</f>
        <v>甲府</v>
      </c>
      <c r="C12" s="459" t="str">
        <f>支部別・記入用!C12</f>
        <v>タチカワ　ユウスケ</v>
      </c>
      <c r="D12" s="458" t="str">
        <f>支部別・記入用!D12</f>
        <v>立川　祐介</v>
      </c>
      <c r="E12" s="460" t="str">
        <f>支部別・記入用!E12</f>
        <v>４００－０８５１</v>
      </c>
      <c r="F12" s="461" t="str">
        <f>IF(C12="","",RIGHT(支部別・記入用!F12,LEN(支部別・記入用!F12)-3)&amp;"　"&amp;支部別・記入用!G12)</f>
        <v>甲府市住吉　2-5-16　プレコート住吉103</v>
      </c>
      <c r="G12" s="462" t="str">
        <f>支部別・記入用!H12</f>
        <v>S</v>
      </c>
      <c r="H12" s="463">
        <f>IF(C12="","",IF(G12="S",DATE(支部別・記入用!I12+1925,支部別・記入用!J12,支部別・記入用!K12),DATE(支部別・記入用!I12+1988,支部別・記入用!J12,支部別・記入用!K12)))</f>
        <v>31260</v>
      </c>
      <c r="I12" s="464" t="str">
        <f t="shared" ca="1" si="0"/>
        <v>40歳</v>
      </c>
      <c r="J12" s="464" t="str">
        <f>支部別・記入用!L12</f>
        <v>男</v>
      </c>
      <c r="K12" s="465" t="str">
        <f>支部別・記入用!M12</f>
        <v>090-7400-7619</v>
      </c>
      <c r="L12" s="466" t="str">
        <f>支部別・記入用!N12</f>
        <v>会社員</v>
      </c>
      <c r="M12" s="468" t="str">
        <f>支部別・記入用!O12</f>
        <v>090-7400-7619</v>
      </c>
    </row>
    <row r="13" spans="1:13" s="1" customFormat="1" ht="30.95" customHeight="1">
      <c r="A13" s="467">
        <f>支部別・記入用!A13</f>
        <v>12</v>
      </c>
      <c r="B13" s="458" t="str">
        <f>支部別・記入用!B13</f>
        <v>甲府</v>
      </c>
      <c r="C13" s="459" t="str">
        <f>支部別・記入用!C13</f>
        <v>ツルタ　タケシ</v>
      </c>
      <c r="D13" s="458" t="str">
        <f>支部別・記入用!D13</f>
        <v>寉田　丈</v>
      </c>
      <c r="E13" s="460" t="str">
        <f>支部別・記入用!E13</f>
        <v>４００－０１１７</v>
      </c>
      <c r="F13" s="461" t="str">
        <f>IF(C13="","",RIGHT(支部別・記入用!F13,LEN(支部別・記入用!F13)-3)&amp;"　"&amp;支部別・記入用!G13)</f>
        <v>甲斐市西八幡　4434-2</v>
      </c>
      <c r="G13" s="462" t="str">
        <f>支部別・記入用!H13</f>
        <v>H</v>
      </c>
      <c r="H13" s="463">
        <f>IF(C13="","",IF(G13="S",DATE(支部別・記入用!I13+1925,支部別・記入用!J13,支部別・記入用!K13),DATE(支部別・記入用!I13+1988,支部別・記入用!J13,支部別・記入用!K13)))</f>
        <v>34969</v>
      </c>
      <c r="I13" s="464" t="str">
        <f t="shared" ca="1" si="0"/>
        <v>30歳</v>
      </c>
      <c r="J13" s="464" t="str">
        <f>支部別・記入用!L13</f>
        <v>男</v>
      </c>
      <c r="K13" s="465" t="str">
        <f>支部別・記入用!M13</f>
        <v>080-1266-3554</v>
      </c>
      <c r="L13" s="466" t="str">
        <f>支部別・記入用!N13</f>
        <v>山梨県警</v>
      </c>
      <c r="M13" s="468" t="str">
        <f>支部別・記入用!O13</f>
        <v>080-1266-3554</v>
      </c>
    </row>
    <row r="14" spans="1:13" s="1" customFormat="1" ht="30.95" customHeight="1">
      <c r="A14" s="467">
        <f>支部別・記入用!A14</f>
        <v>13</v>
      </c>
      <c r="B14" s="458" t="str">
        <f>支部別・記入用!B14</f>
        <v>甲府</v>
      </c>
      <c r="C14" s="459" t="str">
        <f>支部別・記入用!C14</f>
        <v>ハギハラ　タクヤ</v>
      </c>
      <c r="D14" s="458" t="str">
        <f>支部別・記入用!D14</f>
        <v>萩原　拓也</v>
      </c>
      <c r="E14" s="460" t="str">
        <f>支部別・記入用!E14</f>
        <v>４０４－０００４</v>
      </c>
      <c r="F14" s="461" t="str">
        <f>IF(C14="","",RIGHT(支部別・記入用!F14,LEN(支部別・記入用!F14)-3)&amp;"　"&amp;支部別・記入用!G14)</f>
        <v>山梨市牧丘町西保下　587</v>
      </c>
      <c r="G14" s="462" t="str">
        <f>支部別・記入用!H14</f>
        <v>H</v>
      </c>
      <c r="H14" s="463">
        <f>IF(C14="","",IF(G14="S",DATE(支部別・記入用!I14+1925,支部別・記入用!J14,支部別・記入用!K14),DATE(支部別・記入用!I14+1988,支部別・記入用!J14,支部別・記入用!K14)))</f>
        <v>33989</v>
      </c>
      <c r="I14" s="464" t="str">
        <f t="shared" ca="1" si="0"/>
        <v>32歳</v>
      </c>
      <c r="J14" s="464" t="str">
        <f>支部別・記入用!L14</f>
        <v>男</v>
      </c>
      <c r="K14" s="465" t="str">
        <f>支部別・記入用!M14</f>
        <v>080-5438-2765</v>
      </c>
      <c r="L14" s="466" t="str">
        <f>支部別・記入用!N14</f>
        <v>教員</v>
      </c>
      <c r="M14" s="468" t="str">
        <f>支部別・記入用!O14</f>
        <v>080-5438-2765</v>
      </c>
    </row>
    <row r="15" spans="1:13" s="1" customFormat="1" ht="30.95" customHeight="1">
      <c r="A15" s="467">
        <f>支部別・記入用!A15</f>
        <v>14</v>
      </c>
      <c r="B15" s="458" t="str">
        <f>支部別・記入用!B15</f>
        <v>甲府</v>
      </c>
      <c r="C15" s="459" t="str">
        <f>支部別・記入用!C15</f>
        <v>ハシヅメ　マサキ</v>
      </c>
      <c r="D15" s="458" t="str">
        <f>支部別・記入用!D15</f>
        <v>橋爪　正樹</v>
      </c>
      <c r="E15" s="460" t="str">
        <f>支部別・記入用!E15</f>
        <v>４００－０２０５</v>
      </c>
      <c r="F15" s="461" t="str">
        <f>IF(C15="","",RIGHT(支部別・記入用!F15,LEN(支部別・記入用!F15)-3)&amp;"　"&amp;支部別・記入用!G15)</f>
        <v>南アルプス市野牛島　2450-10</v>
      </c>
      <c r="G15" s="462" t="str">
        <f>支部別・記入用!H15</f>
        <v>S</v>
      </c>
      <c r="H15" s="463">
        <f>IF(C15="","",IF(G15="S",DATE(支部別・記入用!I15+1925,支部別・記入用!J15,支部別・記入用!K15),DATE(支部別・記入用!I15+1988,支部別・記入用!J15,支部別・記入用!K15)))</f>
        <v>28744</v>
      </c>
      <c r="I15" s="464" t="str">
        <f t="shared" ca="1" si="0"/>
        <v>47歳</v>
      </c>
      <c r="J15" s="464" t="str">
        <f>支部別・記入用!L15</f>
        <v>男</v>
      </c>
      <c r="K15" s="465" t="str">
        <f>支部別・記入用!M15</f>
        <v>090-4435-3628</v>
      </c>
      <c r="L15" s="466" t="str">
        <f>支部別・記入用!N15</f>
        <v>会社員</v>
      </c>
      <c r="M15" s="468" t="str">
        <f>支部別・記入用!O15</f>
        <v>090-4435-3628</v>
      </c>
    </row>
    <row r="16" spans="1:13" s="1" customFormat="1" ht="30.95" customHeight="1">
      <c r="A16" s="467">
        <f>支部別・記入用!A16</f>
        <v>15</v>
      </c>
      <c r="B16" s="458" t="str">
        <f>支部別・記入用!B16</f>
        <v>甲府</v>
      </c>
      <c r="C16" s="459" t="str">
        <f>支部別・記入用!C16</f>
        <v>ハラ　ショウヘイ</v>
      </c>
      <c r="D16" s="458" t="str">
        <f>支部別・記入用!D16</f>
        <v>原　翔兵</v>
      </c>
      <c r="E16" s="460" t="str">
        <f>支部別・記入用!E16</f>
        <v>４００－０８２２</v>
      </c>
      <c r="F16" s="461" t="str">
        <f>IF(C16="","",RIGHT(支部別・記入用!F16,LEN(支部別・記入用!F16)-3)&amp;"　"&amp;支部別・記入用!G16)</f>
        <v>甲府市里吉　2-8-3-85</v>
      </c>
      <c r="G16" s="462" t="str">
        <f>支部別・記入用!H16</f>
        <v>H</v>
      </c>
      <c r="H16" s="463">
        <f>IF(C16="","",IF(G16="S",DATE(支部別・記入用!I16+1925,支部別・記入用!J16,支部別・記入用!K16),DATE(支部別・記入用!I16+1988,支部別・記入用!J16,支部別・記入用!K16)))</f>
        <v>35547</v>
      </c>
      <c r="I16" s="464" t="str">
        <f t="shared" ca="1" si="0"/>
        <v>28歳</v>
      </c>
      <c r="J16" s="464" t="str">
        <f>支部別・記入用!L16</f>
        <v>男</v>
      </c>
      <c r="K16" s="465" t="str">
        <f>支部別・記入用!M16</f>
        <v>080-3443-8950</v>
      </c>
      <c r="L16" s="466" t="str">
        <f>支部別・記入用!N16</f>
        <v>会社員</v>
      </c>
      <c r="M16" s="468" t="str">
        <f>支部別・記入用!O16</f>
        <v>080-3443-8950</v>
      </c>
    </row>
    <row r="17" spans="1:13" s="1" customFormat="1" ht="30.95" customHeight="1">
      <c r="A17" s="467">
        <f>支部別・記入用!A17</f>
        <v>16</v>
      </c>
      <c r="B17" s="458" t="str">
        <f>支部別・記入用!B17</f>
        <v>甲府</v>
      </c>
      <c r="C17" s="459" t="str">
        <f>支部別・記入用!C17</f>
        <v>ホソカワ　シゲル</v>
      </c>
      <c r="D17" s="458" t="str">
        <f>支部別・記入用!D17</f>
        <v>細川　茂</v>
      </c>
      <c r="E17" s="460" t="str">
        <f>支部別・記入用!E17</f>
        <v>４００－００４３</v>
      </c>
      <c r="F17" s="461" t="str">
        <f>IF(C17="","",RIGHT(支部別・記入用!F17,LEN(支部別・記入用!F17)-3)&amp;"　"&amp;支部別・記入用!G17)</f>
        <v>甲府市国母　1-１１20-21</v>
      </c>
      <c r="G17" s="462" t="str">
        <f>支部別・記入用!H17</f>
        <v>S</v>
      </c>
      <c r="H17" s="463">
        <f>IF(C17="","",IF(G17="S",DATE(支部別・記入用!I17+1925,支部別・記入用!J17,支部別・記入用!K17),DATE(支部別・記入用!I17+1988,支部別・記入用!J17,支部別・記入用!K17)))</f>
        <v>23601</v>
      </c>
      <c r="I17" s="464" t="str">
        <f t="shared" ca="1" si="0"/>
        <v>61歳</v>
      </c>
      <c r="J17" s="464" t="str">
        <f>支部別・記入用!L17</f>
        <v>男</v>
      </c>
      <c r="K17" s="465" t="str">
        <f>支部別・記入用!M17</f>
        <v>090-3204-6484</v>
      </c>
      <c r="L17" s="466" t="str">
        <f>支部別・記入用!N17</f>
        <v>会社員</v>
      </c>
      <c r="M17" s="468" t="str">
        <f>支部別・記入用!O17</f>
        <v>090-3204-6484</v>
      </c>
    </row>
    <row r="18" spans="1:13" s="1" customFormat="1" ht="30.95" customHeight="1">
      <c r="A18" s="396" t="s">
        <v>3</v>
      </c>
      <c r="B18" s="515" t="s">
        <v>11</v>
      </c>
      <c r="C18" s="516" t="s">
        <v>98</v>
      </c>
      <c r="D18" s="517" t="s">
        <v>5</v>
      </c>
      <c r="E18" s="518" t="s">
        <v>6</v>
      </c>
      <c r="F18" s="519" t="s">
        <v>9</v>
      </c>
      <c r="G18" s="674" t="s">
        <v>99</v>
      </c>
      <c r="H18" s="674"/>
      <c r="I18" s="518" t="s">
        <v>7</v>
      </c>
      <c r="J18" s="518" t="s">
        <v>1205</v>
      </c>
      <c r="K18" s="518" t="s">
        <v>10</v>
      </c>
      <c r="L18" s="517" t="s">
        <v>1222</v>
      </c>
      <c r="M18" s="483" t="s">
        <v>1189</v>
      </c>
    </row>
    <row r="19" spans="1:13" s="1" customFormat="1" ht="30.95" customHeight="1">
      <c r="A19" s="467">
        <f>支部別・記入用!A18</f>
        <v>17</v>
      </c>
      <c r="B19" s="458" t="str">
        <f>支部別・記入用!B18</f>
        <v>甲府</v>
      </c>
      <c r="C19" s="459" t="str">
        <f>支部別・記入用!C18</f>
        <v>マルヤマ　ヨシヒコ</v>
      </c>
      <c r="D19" s="458" t="str">
        <f>支部別・記入用!D18</f>
        <v>丸山　好彦</v>
      </c>
      <c r="E19" s="460" t="str">
        <f>支部別・記入用!E18</f>
        <v>４０５－００４５</v>
      </c>
      <c r="F19" s="461" t="str">
        <f>IF(C19="","",RIGHT(支部別・記入用!F18,LEN(支部別・記入用!F18)-3)&amp;"　"&amp;支部別・記入用!G18)</f>
        <v>山梨市大工　311</v>
      </c>
      <c r="G19" s="462" t="str">
        <f>支部別・記入用!H18</f>
        <v>S</v>
      </c>
      <c r="H19" s="463">
        <f>IF(C19="","",IF(G19="S",DATE(支部別・記入用!I18+1925,支部別・記入用!J18,支部別・記入用!K18),DATE(支部別・記入用!I18+1988,支部別・記入用!J18,支部別・記入用!K18)))</f>
        <v>26316</v>
      </c>
      <c r="I19" s="464" t="str">
        <f t="shared" ca="1" si="0"/>
        <v>53歳</v>
      </c>
      <c r="J19" s="464" t="str">
        <f>支部別・記入用!L18</f>
        <v>男</v>
      </c>
      <c r="K19" s="465" t="str">
        <f>支部別・記入用!M18</f>
        <v>090-6157-3778</v>
      </c>
      <c r="L19" s="466" t="str">
        <f>支部別・記入用!N18</f>
        <v>公務員</v>
      </c>
      <c r="M19" s="468" t="str">
        <f>支部別・記入用!O18</f>
        <v>090-6157-3778</v>
      </c>
    </row>
    <row r="20" spans="1:13" s="1" customFormat="1" ht="30.95" customHeight="1">
      <c r="A20" s="467">
        <f>支部別・記入用!A19</f>
        <v>18</v>
      </c>
      <c r="B20" s="458" t="str">
        <f>支部別・記入用!B19</f>
        <v>甲府</v>
      </c>
      <c r="C20" s="459" t="str">
        <f>支部別・記入用!C19</f>
        <v>ムツミヤ　テツヤ</v>
      </c>
      <c r="D20" s="458" t="str">
        <f>支部別・記入用!D19</f>
        <v>睦宮　鉄哉</v>
      </c>
      <c r="E20" s="460" t="str">
        <f>支部別・記入用!E19</f>
        <v>４００－００４３</v>
      </c>
      <c r="F20" s="461" t="str">
        <f>IF(C20="","",RIGHT(支部別・記入用!F19,LEN(支部別・記入用!F19)-3)&amp;"　"&amp;支部別・記入用!G19)</f>
        <v>甲府市国母　1-23-8</v>
      </c>
      <c r="G20" s="462" t="str">
        <f>支部別・記入用!H19</f>
        <v>S</v>
      </c>
      <c r="H20" s="463">
        <f>IF(C20="","",IF(G20="S",DATE(支部別・記入用!I19+1925,支部別・記入用!J19,支部別・記入用!K19),DATE(支部別・記入用!I19+1988,支部別・記入用!J19,支部別・記入用!K19)))</f>
        <v>32013</v>
      </c>
      <c r="I20" s="464" t="str">
        <f t="shared" ca="1" si="0"/>
        <v>38歳</v>
      </c>
      <c r="J20" s="464" t="str">
        <f>支部別・記入用!L19</f>
        <v>男</v>
      </c>
      <c r="K20" s="465" t="str">
        <f>支部別・記入用!M19</f>
        <v>055-287-9210</v>
      </c>
      <c r="L20" s="466" t="str">
        <f>支部別・記入用!N19</f>
        <v>自営業</v>
      </c>
      <c r="M20" s="468" t="str">
        <f>支部別・記入用!O19</f>
        <v>090-3008-0613</v>
      </c>
    </row>
    <row r="21" spans="1:13" s="1" customFormat="1" ht="30.95" customHeight="1">
      <c r="A21" s="467">
        <f>支部別・記入用!A20</f>
        <v>19</v>
      </c>
      <c r="B21" s="458" t="str">
        <f>支部別・記入用!B20</f>
        <v>甲府</v>
      </c>
      <c r="C21" s="459" t="str">
        <f>支部別・記入用!C20</f>
        <v>モチヅキ　タイト</v>
      </c>
      <c r="D21" s="458" t="str">
        <f>支部別・記入用!D20</f>
        <v>望月　泰斗</v>
      </c>
      <c r="E21" s="460" t="str">
        <f>支部別・記入用!E20</f>
        <v>４０６－００２２</v>
      </c>
      <c r="F21" s="461" t="str">
        <f>IF(C21="","",RIGHT(支部別・記入用!F20,LEN(支部別・記入用!F20)-3)&amp;"　"&amp;支部別・記入用!G20)</f>
        <v>笛吹市石和町山崎　32-1</v>
      </c>
      <c r="G21" s="462" t="str">
        <f>支部別・記入用!H20</f>
        <v>H</v>
      </c>
      <c r="H21" s="463">
        <f>IF(C21="","",IF(G21="S",DATE(支部別・記入用!I20+1925,支部別・記入用!J20,支部別・記入用!K20),DATE(支部別・記入用!I20+1988,支部別・記入用!J20,支部別・記入用!K20)))</f>
        <v>32563</v>
      </c>
      <c r="I21" s="464" t="str">
        <f t="shared" ca="1" si="0"/>
        <v>36歳</v>
      </c>
      <c r="J21" s="464" t="str">
        <f>支部別・記入用!L20</f>
        <v>男</v>
      </c>
      <c r="K21" s="465" t="str">
        <f>支部別・記入用!M20</f>
        <v>055-262-1388</v>
      </c>
      <c r="L21" s="466" t="str">
        <f>支部別・記入用!N20</f>
        <v>会社員</v>
      </c>
      <c r="M21" s="468" t="str">
        <f>支部別・記入用!O20</f>
        <v>080-2026-6557</v>
      </c>
    </row>
    <row r="22" spans="1:13" s="1" customFormat="1" ht="30.95" customHeight="1">
      <c r="A22" s="467">
        <f>支部別・記入用!A21</f>
        <v>20</v>
      </c>
      <c r="B22" s="458" t="str">
        <f>支部別・記入用!B21</f>
        <v>甲府</v>
      </c>
      <c r="C22" s="459" t="str">
        <f>支部別・記入用!C21</f>
        <v>モチヅキ　マサキ</v>
      </c>
      <c r="D22" s="458" t="str">
        <f>支部別・記入用!D21</f>
        <v>望月　雅城</v>
      </c>
      <c r="E22" s="460" t="str">
        <f>支部別・記入用!E21</f>
        <v>４００－０５０１</v>
      </c>
      <c r="F22" s="461" t="str">
        <f>IF(C22="","",RIGHT(支部別・記入用!F21,LEN(支部別・記入用!F21)-3)&amp;"　"&amp;支部別・記入用!G21)</f>
        <v>南巨摩郡富士川町青柳町　591-1</v>
      </c>
      <c r="G22" s="462" t="str">
        <f>支部別・記入用!H21</f>
        <v>H</v>
      </c>
      <c r="H22" s="463">
        <f>IF(C22="","",IF(G22="S",DATE(支部別・記入用!I21+1925,支部別・記入用!J21,支部別・記入用!K21),DATE(支部別・記入用!I21+1988,支部別・記入用!J21,支部別・記入用!K21)))</f>
        <v>34375</v>
      </c>
      <c r="I22" s="464" t="str">
        <f t="shared" ca="1" si="0"/>
        <v>31歳</v>
      </c>
      <c r="J22" s="464" t="str">
        <f>支部別・記入用!L21</f>
        <v>男</v>
      </c>
      <c r="K22" s="465" t="str">
        <f>支部別・記入用!M21</f>
        <v>080-5372-9985</v>
      </c>
      <c r="L22" s="466" t="str">
        <f>支部別・記入用!N21</f>
        <v>教員</v>
      </c>
      <c r="M22" s="468" t="str">
        <f>支部別・記入用!O21</f>
        <v>080-5372-9985</v>
      </c>
    </row>
    <row r="23" spans="1:13" s="1" customFormat="1" ht="30.95" customHeight="1">
      <c r="A23" s="467">
        <f>支部別・記入用!A22</f>
        <v>21</v>
      </c>
      <c r="B23" s="458" t="str">
        <f>支部別・記入用!B22</f>
        <v>甲府</v>
      </c>
      <c r="C23" s="459" t="str">
        <f>支部別・記入用!C22</f>
        <v>モチヅキ　ヨウヘイ</v>
      </c>
      <c r="D23" s="458" t="str">
        <f>支部別・記入用!D22</f>
        <v>望月　陽平</v>
      </c>
      <c r="E23" s="460" t="str">
        <f>支部別・記入用!E22</f>
        <v>４００－０８４１</v>
      </c>
      <c r="F23" s="461" t="str">
        <f>IF(C23="","",RIGHT(支部別・記入用!F22,LEN(支部別・記入用!F22)-3)&amp;"　"&amp;支部別・記入用!G22)</f>
        <v>甲府市小曲町　88-1</v>
      </c>
      <c r="G23" s="462" t="str">
        <f>支部別・記入用!H22</f>
        <v>S</v>
      </c>
      <c r="H23" s="463">
        <f>IF(C23="","",IF(G23="S",DATE(支部別・記入用!I22+1925,支部別・記入用!J22,支部別・記入用!K22),DATE(支部別・記入用!I22+1988,支部別・記入用!J22,支部別・記入用!K22)))</f>
        <v>32507</v>
      </c>
      <c r="I23" s="464" t="str">
        <f t="shared" ca="1" si="0"/>
        <v>36歳</v>
      </c>
      <c r="J23" s="464" t="str">
        <f>支部別・記入用!L22</f>
        <v>男</v>
      </c>
      <c r="K23" s="465" t="str">
        <f>支部別・記入用!M22</f>
        <v>080-6547-2055</v>
      </c>
      <c r="L23" s="466" t="str">
        <f>支部別・記入用!N22</f>
        <v>公務員</v>
      </c>
      <c r="M23" s="468" t="str">
        <f>支部別・記入用!O22</f>
        <v>080-6547-2055</v>
      </c>
    </row>
    <row r="24" spans="1:13" s="1" customFormat="1" ht="30.95" customHeight="1">
      <c r="A24" s="467">
        <f>支部別・記入用!A23</f>
        <v>22</v>
      </c>
      <c r="B24" s="475" t="str">
        <f>支部別・記入用!B23</f>
        <v>甲府</v>
      </c>
      <c r="C24" s="474" t="str">
        <f>支部別・記入用!C23</f>
        <v>ヤマシタ　ミツハル</v>
      </c>
      <c r="D24" s="475" t="str">
        <f>支部別・記入用!D23</f>
        <v>山下　光晴</v>
      </c>
      <c r="E24" s="476" t="str">
        <f>支部別・記入用!E23</f>
        <v>４００－０１１６</v>
      </c>
      <c r="F24" s="477" t="str">
        <f>IF(C24="","",RIGHT(支部別・記入用!F23,LEN(支部別・記入用!F23)-3)&amp;"　"&amp;支部別・記入用!G23)</f>
        <v>甲斐市玉川　570-18</v>
      </c>
      <c r="G24" s="478" t="str">
        <f>支部別・記入用!H23</f>
        <v>S</v>
      </c>
      <c r="H24" s="479">
        <f>IF(C24="","",IF(G24="S",DATE(支部別・記入用!I23+1925,支部別・記入用!J23,支部別・記入用!K23),DATE(支部別・記入用!I23+1988,支部別・記入用!J23,支部別・記入用!K23)))</f>
        <v>26936</v>
      </c>
      <c r="I24" s="480" t="str">
        <f t="shared" ca="1" si="0"/>
        <v>51歳</v>
      </c>
      <c r="J24" s="480" t="str">
        <f>支部別・記入用!L23</f>
        <v>男</v>
      </c>
      <c r="K24" s="481" t="str">
        <f>支部別・記入用!M23</f>
        <v>090-7841-5454</v>
      </c>
      <c r="L24" s="498" t="str">
        <f>支部別・記入用!N23</f>
        <v>会社員</v>
      </c>
      <c r="M24" s="468" t="str">
        <f>支部別・記入用!O23</f>
        <v>090-7841-5454</v>
      </c>
    </row>
    <row r="25" spans="1:13" s="1" customFormat="1" ht="30.95" customHeight="1">
      <c r="A25" s="467">
        <f>支部別・記入用!A24</f>
        <v>23</v>
      </c>
      <c r="B25" s="499" t="str">
        <f>支部別・記入用!B24</f>
        <v>富士吉田</v>
      </c>
      <c r="C25" s="474" t="str">
        <f>支部別・記入用!C24</f>
        <v>フルヤ　カズキ</v>
      </c>
      <c r="D25" s="475" t="str">
        <f>支部別・記入用!D24</f>
        <v>古屋　和樹</v>
      </c>
      <c r="E25" s="476" t="str">
        <f>支部別・記入用!E24</f>
        <v>４０３－００１４</v>
      </c>
      <c r="F25" s="477" t="str">
        <f>IF(C25="","",RIGHT(支部別・記入用!F24,LEN(支部別・記入用!F24)-3)&amp;"　"&amp;支部別・記入用!G24)</f>
        <v>富士吉田市竜ヶ丘　3-5-29</v>
      </c>
      <c r="G25" s="478" t="str">
        <f>支部別・記入用!H24</f>
        <v>H</v>
      </c>
      <c r="H25" s="479">
        <f>IF(C25="","",IF(G25="S",DATE(支部別・記入用!I24+1925,支部別・記入用!J24,支部別・記入用!K24),DATE(支部別・記入用!I24+1988,支部別・記入用!J24,支部別・記入用!K24)))</f>
        <v>34328</v>
      </c>
      <c r="I25" s="480" t="str">
        <f t="shared" ca="1" si="0"/>
        <v>31歳</v>
      </c>
      <c r="J25" s="480" t="str">
        <f>支部別・記入用!L24</f>
        <v>男</v>
      </c>
      <c r="K25" s="481" t="str">
        <f>支部別・記入用!M24</f>
        <v>0555-23-1062</v>
      </c>
      <c r="L25" s="498" t="str">
        <f>支部別・記入用!N24</f>
        <v>会社員</v>
      </c>
      <c r="M25" s="468" t="str">
        <f>支部別・記入用!O24</f>
        <v>090-7275-5739</v>
      </c>
    </row>
    <row r="26" spans="1:13" s="1" customFormat="1" ht="30.95" customHeight="1">
      <c r="A26" s="467">
        <f>支部別・記入用!A25</f>
        <v>24</v>
      </c>
      <c r="B26" s="458" t="str">
        <f>支部別・記入用!B25</f>
        <v>都留</v>
      </c>
      <c r="C26" s="459" t="str">
        <f>支部別・記入用!C25</f>
        <v>タナカ　マサト</v>
      </c>
      <c r="D26" s="458" t="str">
        <f>支部別・記入用!D25</f>
        <v>田中　仁人</v>
      </c>
      <c r="E26" s="460" t="str">
        <f>支部別・記入用!E25</f>
        <v>４０２－００５４</v>
      </c>
      <c r="F26" s="461" t="str">
        <f>IF(C26="","",RIGHT(支部別・記入用!F25,LEN(支部別・記入用!F25)-3)&amp;"　"&amp;支部別・記入用!G25)</f>
        <v>都留市田原　3-10-44　昭島コーポ202</v>
      </c>
      <c r="G26" s="462" t="str">
        <f>支部別・記入用!H25</f>
        <v>H</v>
      </c>
      <c r="H26" s="463">
        <f>IF(C26="","",IF(G26="S",DATE(支部別・記入用!I25+1925,支部別・記入用!J25,支部別・記入用!K25),DATE(支部別・記入用!I25+1988,支部別・記入用!J25,支部別・記入用!K25)))</f>
        <v>36708</v>
      </c>
      <c r="I26" s="464" t="str">
        <f t="shared" ca="1" si="0"/>
        <v>25歳</v>
      </c>
      <c r="J26" s="464" t="str">
        <f>支部別・記入用!L25</f>
        <v>男</v>
      </c>
      <c r="K26" s="465" t="str">
        <f>支部別・記入用!M25</f>
        <v>070-4212-0636</v>
      </c>
      <c r="L26" s="466" t="str">
        <f>支部別・記入用!N25</f>
        <v>学生</v>
      </c>
      <c r="M26" s="468" t="str">
        <f>支部別・記入用!O25</f>
        <v>070-4212-0636</v>
      </c>
    </row>
    <row r="27" spans="1:13" s="1" customFormat="1" ht="30.95" customHeight="1">
      <c r="A27" s="467">
        <f>支部別・記入用!A26</f>
        <v>25</v>
      </c>
      <c r="B27" s="458" t="str">
        <f>支部別・記入用!B26</f>
        <v>都留</v>
      </c>
      <c r="C27" s="459" t="str">
        <f>支部別・記入用!C26</f>
        <v>ノムラ　クルス</v>
      </c>
      <c r="D27" s="458" t="str">
        <f>支部別・記入用!D26</f>
        <v>野村　来雛</v>
      </c>
      <c r="E27" s="460" t="str">
        <f>支部別・記入用!E26</f>
        <v>４０２－００５４</v>
      </c>
      <c r="F27" s="461" t="str">
        <f>IF(C27="","",RIGHT(支部別・記入用!F26,LEN(支部別・記入用!F26)-3)&amp;"　"&amp;支部別・記入用!G26)</f>
        <v>都留市田原　3-3-22　カーサベエルⅡ３０３号</v>
      </c>
      <c r="G27" s="462" t="str">
        <f>支部別・記入用!H26</f>
        <v>H</v>
      </c>
      <c r="H27" s="463">
        <f>IF(C27="","",IF(G27="S",DATE(支部別・記入用!I26+1925,支部別・記入用!J26,支部別・記入用!K26),DATE(支部別・記入用!I26+1988,支部別・記入用!J26,支部別・記入用!K26)))</f>
        <v>35957</v>
      </c>
      <c r="I27" s="464" t="str">
        <f t="shared" ca="1" si="0"/>
        <v>27歳</v>
      </c>
      <c r="J27" s="464" t="str">
        <f>支部別・記入用!L26</f>
        <v>女</v>
      </c>
      <c r="K27" s="465" t="str">
        <f>支部別・記入用!M26</f>
        <v>070-1318-0611</v>
      </c>
      <c r="L27" s="466" t="str">
        <f>支部別・記入用!N26</f>
        <v>学生</v>
      </c>
      <c r="M27" s="468" t="str">
        <f>支部別・記入用!O26</f>
        <v>070-1318-0611</v>
      </c>
    </row>
    <row r="28" spans="1:13" s="1" customFormat="1" ht="30.95" customHeight="1">
      <c r="A28" s="467">
        <f>支部別・記入用!A27</f>
        <v>26</v>
      </c>
      <c r="B28" s="458" t="str">
        <f>支部別・記入用!B27</f>
        <v>都留</v>
      </c>
      <c r="C28" s="459" t="str">
        <f>支部別・記入用!C27</f>
        <v>フナクボケント</v>
      </c>
      <c r="D28" s="458" t="str">
        <f>支部別・記入用!D27</f>
        <v>舟久保憲杜</v>
      </c>
      <c r="E28" s="460" t="str">
        <f>支部別・記入用!E27</f>
        <v>４０３－０００２</v>
      </c>
      <c r="F28" s="461" t="str">
        <f>IF(C28="","",RIGHT(支部別・記入用!F27,LEN(支部別・記入用!F27)-3)&amp;"　"&amp;支部別・記入用!G27)</f>
        <v>富士吉田市小明見　2-21　</v>
      </c>
      <c r="G28" s="462" t="str">
        <f>支部別・記入用!H27</f>
        <v>H</v>
      </c>
      <c r="H28" s="463">
        <f>IF(C28="","",IF(G28="S",DATE(支部別・記入用!I27+1925,支部別・記入用!J27,支部別・記入用!K27),DATE(支部別・記入用!I27+1988,支部別・記入用!J27,支部別・記入用!K27)))</f>
        <v>34650</v>
      </c>
      <c r="I28" s="464" t="str">
        <f t="shared" ca="1" si="0"/>
        <v>30歳</v>
      </c>
      <c r="J28" s="464" t="str">
        <f>支部別・記入用!L27</f>
        <v>男</v>
      </c>
      <c r="K28" s="465" t="str">
        <f>支部別・記入用!M27</f>
        <v>090-2745-1501</v>
      </c>
      <c r="L28" s="466" t="str">
        <f>支部別・記入用!N27</f>
        <v>公務員</v>
      </c>
      <c r="M28" s="468" t="str">
        <f>支部別・記入用!O27</f>
        <v>090-2745-1501</v>
      </c>
    </row>
    <row r="29" spans="1:13" s="1" customFormat="1" ht="30.95" customHeight="1">
      <c r="A29" s="467">
        <f>支部別・記入用!A28</f>
        <v>27</v>
      </c>
      <c r="B29" s="440" t="str">
        <f>支部別・記入用!B28</f>
        <v>都留</v>
      </c>
      <c r="C29" s="457" t="str">
        <f>支部別・記入用!C28</f>
        <v>フルタ　ココロ</v>
      </c>
      <c r="D29" s="440" t="str">
        <f>支部別・記入用!D28</f>
        <v>古田　こころ</v>
      </c>
      <c r="E29" s="442" t="str">
        <f>支部別・記入用!E28</f>
        <v>４０２－００５２</v>
      </c>
      <c r="F29" s="401" t="str">
        <f>IF(C29="","",RIGHT(支部別・記入用!F28,LEN(支部別・記入用!F28)-3)&amp;"　"&amp;支部別・記入用!G28)</f>
        <v>都留市中央　1-3-8　アカシヤアパート301</v>
      </c>
      <c r="G29" s="444" t="str">
        <f>支部別・記入用!H28</f>
        <v>H</v>
      </c>
      <c r="H29" s="406">
        <f>IF(C29="","",IF(G29="S",DATE(支部別・記入用!I28+1925,支部別・記入用!J28,支部別・記入用!K28),DATE(支部別・記入用!I28+1988,支部別・記入用!J28,支部別・記入用!K28)))</f>
        <v>36956</v>
      </c>
      <c r="I29" s="402" t="str">
        <f t="shared" ca="1" si="0"/>
        <v>24歳</v>
      </c>
      <c r="J29" s="402" t="str">
        <f>支部別・記入用!L28</f>
        <v>女</v>
      </c>
      <c r="K29" s="403" t="str">
        <f>支部別・記入用!M28</f>
        <v>090-4115-7682</v>
      </c>
      <c r="L29" s="446" t="str">
        <f>支部別・記入用!N28</f>
        <v>学生</v>
      </c>
      <c r="M29" s="484" t="str">
        <f>支部別・記入用!O28</f>
        <v>090-4115-7682</v>
      </c>
    </row>
    <row r="30" spans="1:13" s="1" customFormat="1" ht="30.95" customHeight="1">
      <c r="A30" s="467">
        <f>支部別・記入用!A29</f>
        <v>28</v>
      </c>
      <c r="B30" s="509" t="str">
        <f>支部別・記入用!B29</f>
        <v>都留</v>
      </c>
      <c r="C30" s="510" t="str">
        <f>支部別・記入用!C29</f>
        <v>ワダ　シュウト</v>
      </c>
      <c r="D30" s="509" t="str">
        <f>支部別・記入用!D29</f>
        <v>和田　修聖</v>
      </c>
      <c r="E30" s="511" t="str">
        <f>支部別・記入用!E29</f>
        <v>４０９－０６１１</v>
      </c>
      <c r="F30" s="450" t="str">
        <f>IF(C30="","",RIGHT(支部別・記入用!F29,LEN(支部別・記入用!F29)-3)&amp;"　"&amp;支部別・記入用!G29)</f>
        <v>大月市猿橋町小篠　910</v>
      </c>
      <c r="G30" s="512" t="str">
        <f>支部別・記入用!H29</f>
        <v>H</v>
      </c>
      <c r="H30" s="513">
        <f>IF(C30="","",IF(G30="S",DATE(支部別・記入用!I29+1925,支部別・記入用!J29,支部別・記入用!K29),DATE(支部別・記入用!I29+1988,支部別・記入用!J29,支部別・記入用!K29)))</f>
        <v>36971</v>
      </c>
      <c r="I30" s="451" t="str">
        <f t="shared" ca="1" si="0"/>
        <v>24歳</v>
      </c>
      <c r="J30" s="451" t="str">
        <f>支部別・記入用!L29</f>
        <v>男</v>
      </c>
      <c r="K30" s="452" t="str">
        <f>支部別・記入用!M29</f>
        <v>070-3136-1970</v>
      </c>
      <c r="L30" s="514" t="str">
        <f>支部別・記入用!N29</f>
        <v>学生</v>
      </c>
      <c r="M30" s="484" t="str">
        <f>支部別・記入用!O29</f>
        <v>070-3136-1970</v>
      </c>
    </row>
    <row r="31" spans="1:13" s="1" customFormat="1" ht="30.95" customHeight="1">
      <c r="A31" s="467">
        <f>支部別・記入用!A30</f>
        <v>29</v>
      </c>
      <c r="B31" s="440" t="str">
        <f>支部別・記入用!B30</f>
        <v>甲斐</v>
      </c>
      <c r="C31" s="457" t="str">
        <f>支部別・記入用!C30</f>
        <v>シミズ　ダイチ</v>
      </c>
      <c r="D31" s="440" t="str">
        <f>支部別・記入用!D30</f>
        <v>清水　大智</v>
      </c>
      <c r="E31" s="442" t="str">
        <f>支部別・記入用!E30</f>
        <v>４００－０１０８</v>
      </c>
      <c r="F31" s="401" t="str">
        <f>IF(C31="","",RIGHT(支部別・記入用!F30,LEN(支部別・記入用!F30)-3)&amp;"　"&amp;支部別・記入用!G30)</f>
        <v>甲斐市宇津谷　5421-20</v>
      </c>
      <c r="G31" s="444" t="str">
        <f>支部別・記入用!H30</f>
        <v>H</v>
      </c>
      <c r="H31" s="406">
        <f>IF(C31="","",IF(G31="S",DATE(支部別・記入用!I30+1925,支部別・記入用!J30,支部別・記入用!K30),DATE(支部別・記入用!I30+1988,支部別・記入用!J30,支部別・記入用!K30)))</f>
        <v>33597</v>
      </c>
      <c r="I31" s="402" t="str">
        <f t="shared" ca="1" si="0"/>
        <v>33歳</v>
      </c>
      <c r="J31" s="402" t="str">
        <f>支部別・記入用!L30</f>
        <v>男</v>
      </c>
      <c r="K31" s="403" t="str">
        <f>支部別・記入用!M30</f>
        <v>090-5792-1631</v>
      </c>
      <c r="L31" s="446" t="str">
        <f>支部別・記入用!N30</f>
        <v>会社員</v>
      </c>
      <c r="M31" s="484" t="str">
        <f>支部別・記入用!O30</f>
        <v>090-5792-1631</v>
      </c>
    </row>
    <row r="32" spans="1:13" s="1" customFormat="1" ht="30.95" customHeight="1">
      <c r="A32" s="467">
        <f>支部別・記入用!A31</f>
        <v>30</v>
      </c>
      <c r="B32" s="509" t="str">
        <f>支部別・記入用!B31</f>
        <v>甲斐</v>
      </c>
      <c r="C32" s="510" t="str">
        <f>支部別・記入用!C31</f>
        <v>タカヤマ　マサル</v>
      </c>
      <c r="D32" s="509" t="str">
        <f>支部別・記入用!D31</f>
        <v>高山　賢</v>
      </c>
      <c r="E32" s="511" t="str">
        <f>支部別・記入用!E31</f>
        <v>４００－０１０７</v>
      </c>
      <c r="F32" s="450" t="str">
        <f>IF(C32="","",RIGHT(支部別・記入用!F31,LEN(支部別・記入用!F31)-3)&amp;"　"&amp;支部別・記入用!G31)</f>
        <v>甲斐市志田　208</v>
      </c>
      <c r="G32" s="512" t="str">
        <f>支部別・記入用!H31</f>
        <v>S</v>
      </c>
      <c r="H32" s="513">
        <f>IF(C32="","",IF(G32="S",DATE(支部別・記入用!I31+1925,支部別・記入用!J31,支部別・記入用!K31),DATE(支部別・記入用!I31+1988,支部別・記入用!J31,支部別・記入用!K31)))</f>
        <v>30567</v>
      </c>
      <c r="I32" s="451" t="str">
        <f t="shared" ca="1" si="0"/>
        <v>42歳</v>
      </c>
      <c r="J32" s="451" t="str">
        <f>支部別・記入用!L31</f>
        <v>男</v>
      </c>
      <c r="K32" s="452" t="str">
        <f>支部別・記入用!M31</f>
        <v>090-4834-6678</v>
      </c>
      <c r="L32" s="514" t="str">
        <f>支部別・記入用!N31</f>
        <v>会社員</v>
      </c>
      <c r="M32" s="484" t="str">
        <f>支部別・記入用!O31</f>
        <v>090-4834-6678</v>
      </c>
    </row>
    <row r="33" spans="1:13" s="1" customFormat="1" ht="30.95" customHeight="1">
      <c r="A33" s="467">
        <f>支部別・記入用!A32</f>
        <v>31</v>
      </c>
      <c r="B33" s="440" t="str">
        <f>支部別・記入用!B32</f>
        <v>笛吹</v>
      </c>
      <c r="C33" s="457" t="str">
        <f>支部別・記入用!C32</f>
        <v>アメミヤ　トシキ</v>
      </c>
      <c r="D33" s="440" t="str">
        <f>支部別・記入用!D32</f>
        <v>雨宮　敏樹</v>
      </c>
      <c r="E33" s="442" t="str">
        <f>支部別・記入用!E32</f>
        <v>４０６－０８０２</v>
      </c>
      <c r="F33" s="401" t="str">
        <f>IF(C33="","",RIGHT(支部別・記入用!F32,LEN(支部別・記入用!F32)-3)&amp;"　"&amp;支部別・記入用!G32)</f>
        <v>笛吹市御坂町金川原　1388</v>
      </c>
      <c r="G33" s="444" t="str">
        <f>支部別・記入用!H32</f>
        <v>S</v>
      </c>
      <c r="H33" s="406">
        <f>IF(C33="","",IF(G33="S",DATE(支部別・記入用!I32+1925,支部別・記入用!J32,支部別・記入用!K32),DATE(支部別・記入用!I32+1988,支部別・記入用!J32,支部別・記入用!K32)))</f>
        <v>28472</v>
      </c>
      <c r="I33" s="402" t="str">
        <f t="shared" ca="1" si="0"/>
        <v>47歳</v>
      </c>
      <c r="J33" s="402" t="str">
        <f>支部別・記入用!L32</f>
        <v>男</v>
      </c>
      <c r="K33" s="403" t="str">
        <f>支部別・記入用!M32</f>
        <v>090-4606-7390</v>
      </c>
      <c r="L33" s="446" t="str">
        <f>支部別・記入用!N32</f>
        <v>自営業</v>
      </c>
      <c r="M33" s="484" t="str">
        <f>支部別・記入用!O32</f>
        <v>090-4606-7390</v>
      </c>
    </row>
    <row r="34" spans="1:13" s="1" customFormat="1" ht="30.95" customHeight="1">
      <c r="A34" s="467">
        <f>支部別・記入用!A33</f>
        <v>32</v>
      </c>
      <c r="B34" s="440" t="str">
        <f>支部別・記入用!B33</f>
        <v>笛吹</v>
      </c>
      <c r="C34" s="457" t="str">
        <f>支部別・記入用!C33</f>
        <v>エノキハラ　ジュン　</v>
      </c>
      <c r="D34" s="440" t="str">
        <f>支部別・記入用!D33</f>
        <v>榎原　淳　</v>
      </c>
      <c r="E34" s="442" t="str">
        <f>支部別・記入用!E33</f>
        <v>４０５－００７７</v>
      </c>
      <c r="F34" s="401" t="str">
        <f>IF(C34="","",RIGHT(支部別・記入用!F33,LEN(支部別・記入用!F33)-3)&amp;"　"&amp;支部別・記入用!G33)</f>
        <v>笛吹市一宮町坪井　304</v>
      </c>
      <c r="G34" s="444" t="str">
        <f>支部別・記入用!H33</f>
        <v>S</v>
      </c>
      <c r="H34" s="406">
        <f>IF(C34="","",IF(G34="S",DATE(支部別・記入用!I33+1925,支部別・記入用!J33,支部別・記入用!K33),DATE(支部別・記入用!I33+1988,支部別・記入用!J33,支部別・記入用!K33)))</f>
        <v>26650</v>
      </c>
      <c r="I34" s="402" t="str">
        <f t="shared" ca="1" si="0"/>
        <v>52歳</v>
      </c>
      <c r="J34" s="402" t="str">
        <f>支部別・記入用!L33</f>
        <v>男</v>
      </c>
      <c r="K34" s="403" t="str">
        <f>支部別・記入用!M33</f>
        <v>090-3107-5652</v>
      </c>
      <c r="L34" s="446" t="str">
        <f>支部別・記入用!N33</f>
        <v>自営業</v>
      </c>
      <c r="M34" s="484" t="str">
        <f>支部別・記入用!O33</f>
        <v>090-3107-5652</v>
      </c>
    </row>
    <row r="35" spans="1:13" s="1" customFormat="1" ht="30.95" customHeight="1">
      <c r="A35" s="396" t="s">
        <v>3</v>
      </c>
      <c r="B35" s="437" t="s">
        <v>11</v>
      </c>
      <c r="C35" s="438" t="s">
        <v>98</v>
      </c>
      <c r="D35" s="397" t="s">
        <v>5</v>
      </c>
      <c r="E35" s="396" t="s">
        <v>6</v>
      </c>
      <c r="F35" s="439" t="s">
        <v>9</v>
      </c>
      <c r="G35" s="675" t="s">
        <v>99</v>
      </c>
      <c r="H35" s="675"/>
      <c r="I35" s="396" t="s">
        <v>7</v>
      </c>
      <c r="J35" s="396" t="s">
        <v>1205</v>
      </c>
      <c r="K35" s="396" t="s">
        <v>10</v>
      </c>
      <c r="L35" s="397" t="s">
        <v>1222</v>
      </c>
      <c r="M35" s="397" t="s">
        <v>1189</v>
      </c>
    </row>
    <row r="36" spans="1:13" s="1" customFormat="1" ht="30.95" customHeight="1">
      <c r="A36" s="467">
        <f>支部別・記入用!A34</f>
        <v>33</v>
      </c>
      <c r="B36" s="440" t="str">
        <f>支部別・記入用!B34</f>
        <v>笛吹</v>
      </c>
      <c r="C36" s="457" t="str">
        <f>支部別・記入用!C34</f>
        <v>ツチヤ　タカシ</v>
      </c>
      <c r="D36" s="440" t="str">
        <f>支部別・記入用!D34</f>
        <v>土屋　隆</v>
      </c>
      <c r="E36" s="442" t="str">
        <f>支部別・記入用!E34</f>
        <v>４０６－００４１</v>
      </c>
      <c r="F36" s="401" t="str">
        <f>IF(C36="","",RIGHT(支部別・記入用!F34,LEN(支部別・記入用!F34)-3)&amp;"　"&amp;支部別・記入用!G34)</f>
        <v>笛吹市石和町東高橋　283-11</v>
      </c>
      <c r="G36" s="444" t="str">
        <f>支部別・記入用!H34</f>
        <v>S</v>
      </c>
      <c r="H36" s="406">
        <f>IF(C36="","",IF(G36="S",DATE(支部別・記入用!I34+1925,支部別・記入用!J34,支部別・記入用!K34),DATE(支部別・記入用!I34+1988,支部別・記入用!J34,支部別・記入用!K34)))</f>
        <v>28628</v>
      </c>
      <c r="I36" s="402" t="str">
        <f t="shared" ca="1" si="0"/>
        <v>47歳</v>
      </c>
      <c r="J36" s="402" t="str">
        <f>支部別・記入用!L34</f>
        <v>男</v>
      </c>
      <c r="K36" s="403" t="str">
        <f>支部別・記入用!M34</f>
        <v>090-7191-8998</v>
      </c>
      <c r="L36" s="446" t="str">
        <f>支部別・記入用!N34</f>
        <v>会社員</v>
      </c>
      <c r="M36" s="484" t="str">
        <f>支部別・記入用!O34</f>
        <v>090-7191-8998</v>
      </c>
    </row>
    <row r="37" spans="1:13" s="1" customFormat="1" ht="30.95" customHeight="1">
      <c r="A37" s="467">
        <f>支部別・記入用!A35</f>
        <v>34</v>
      </c>
      <c r="B37" s="440" t="str">
        <f>支部別・記入用!B35</f>
        <v>笛吹</v>
      </c>
      <c r="C37" s="457" t="str">
        <f>支部別・記入用!C35</f>
        <v>ナカムラ　ジュン</v>
      </c>
      <c r="D37" s="440" t="str">
        <f>支部別・記入用!D35</f>
        <v>中村　潤</v>
      </c>
      <c r="E37" s="442" t="str">
        <f>支部別・記入用!E35</f>
        <v>４０５－００５２</v>
      </c>
      <c r="F37" s="401" t="str">
        <f>IF(C37="","",RIGHT(支部別・記入用!F35,LEN(支部別・記入用!F35)-3)&amp;"　"&amp;支部別・記入用!G35)</f>
        <v>笛吹市一宮町南野呂　631</v>
      </c>
      <c r="G37" s="444" t="str">
        <f>支部別・記入用!H35</f>
        <v>H</v>
      </c>
      <c r="H37" s="406">
        <f>IF(C37="","",IF(G37="S",DATE(支部別・記入用!I35+1925,支部別・記入用!J35,支部別・記入用!K35),DATE(支部別・記入用!I35+1988,支部別・記入用!J35,支部別・記入用!K35)))</f>
        <v>33103</v>
      </c>
      <c r="I37" s="402" t="str">
        <f t="shared" ca="1" si="0"/>
        <v>35歳</v>
      </c>
      <c r="J37" s="402" t="str">
        <f>支部別・記入用!L35</f>
        <v>男</v>
      </c>
      <c r="K37" s="403" t="str">
        <f>支部別・記入用!M35</f>
        <v>090-3331-9595</v>
      </c>
      <c r="L37" s="446" t="str">
        <f>支部別・記入用!N35</f>
        <v>会社員</v>
      </c>
      <c r="M37" s="484" t="str">
        <f>支部別・記入用!O35</f>
        <v>090-3331-9595</v>
      </c>
    </row>
    <row r="38" spans="1:13" s="1" customFormat="1" ht="30.95" customHeight="1">
      <c r="A38" s="467">
        <f>支部別・記入用!A36</f>
        <v>35</v>
      </c>
      <c r="B38" s="440" t="str">
        <f>支部別・記入用!B36</f>
        <v>笛吹</v>
      </c>
      <c r="C38" s="457" t="str">
        <f>支部別・記入用!C36</f>
        <v>ヒロセ　ユウホ</v>
      </c>
      <c r="D38" s="440" t="str">
        <f>支部別・記入用!D36</f>
        <v>広瀬　雄歩</v>
      </c>
      <c r="E38" s="442" t="str">
        <f>支部別・記入用!E36</f>
        <v>４０５－００５３</v>
      </c>
      <c r="F38" s="401" t="str">
        <f>IF(C38="","",RIGHT(支部別・記入用!F36,LEN(支部別・記入用!F36)-3)&amp;"　"&amp;支部別・記入用!G36)</f>
        <v>笛吹市一宮町中尾　288-1</v>
      </c>
      <c r="G38" s="444" t="str">
        <f>支部別・記入用!H36</f>
        <v>H</v>
      </c>
      <c r="H38" s="406">
        <f>IF(C38="","",IF(G38="S",DATE(支部別・記入用!I36+1925,支部別・記入用!J36,支部別・記入用!K36),DATE(支部別・記入用!I36+1988,支部別・記入用!J36,支部別・記入用!K36)))</f>
        <v>35425</v>
      </c>
      <c r="I38" s="402" t="str">
        <f t="shared" ca="1" si="0"/>
        <v>28歳</v>
      </c>
      <c r="J38" s="402" t="str">
        <f>支部別・記入用!L36</f>
        <v>男</v>
      </c>
      <c r="K38" s="403" t="str">
        <f>支部別・記入用!M36</f>
        <v>0553-47-5148</v>
      </c>
      <c r="L38" s="446" t="str">
        <f>支部別・記入用!N36</f>
        <v>会社員</v>
      </c>
      <c r="M38" s="484" t="str">
        <f>支部別・記入用!O36</f>
        <v>080-2267-4745</v>
      </c>
    </row>
    <row r="39" spans="1:13" s="1" customFormat="1" ht="30.95" customHeight="1">
      <c r="A39" s="467">
        <f>支部別・記入用!A37</f>
        <v>36</v>
      </c>
      <c r="B39" s="440" t="str">
        <f>支部別・記入用!B37</f>
        <v>笛吹</v>
      </c>
      <c r="C39" s="457" t="str">
        <f>支部別・記入用!C37</f>
        <v>フルヤ　ヒロアキ</v>
      </c>
      <c r="D39" s="440" t="str">
        <f>支部別・記入用!D37</f>
        <v>古屋　裕昭</v>
      </c>
      <c r="E39" s="442" t="str">
        <f>支部別・記入用!E37</f>
        <v>４０５－００６６</v>
      </c>
      <c r="F39" s="401" t="str">
        <f>IF(C39="","",RIGHT(支部別・記入用!F37,LEN(支部別・記入用!F37)-3)&amp;"　"&amp;支部別・記入用!G37)</f>
        <v>笛吹市一宮町神沢　48</v>
      </c>
      <c r="G39" s="444" t="str">
        <f>支部別・記入用!H37</f>
        <v>S</v>
      </c>
      <c r="H39" s="406">
        <f>IF(C39="","",IF(G39="S",DATE(支部別・記入用!I37+1925,支部別・記入用!J37,支部別・記入用!K37),DATE(支部別・記入用!I37+1988,支部別・記入用!J37,支部別・記入用!K37)))</f>
        <v>27276</v>
      </c>
      <c r="I39" s="402" t="str">
        <f t="shared" ca="1" si="0"/>
        <v>51歳</v>
      </c>
      <c r="J39" s="402" t="str">
        <f>支部別・記入用!L37</f>
        <v>男</v>
      </c>
      <c r="K39" s="403" t="str">
        <f>支部別・記入用!M37</f>
        <v>090-1556-6645</v>
      </c>
      <c r="L39" s="446" t="str">
        <f>支部別・記入用!N37</f>
        <v>自営業</v>
      </c>
      <c r="M39" s="484" t="str">
        <f>支部別・記入用!O37</f>
        <v>090-1556-6645</v>
      </c>
    </row>
    <row r="40" spans="1:13" s="1" customFormat="1" ht="30.95" customHeight="1">
      <c r="A40" s="467">
        <f>支部別・記入用!A38</f>
        <v>37</v>
      </c>
      <c r="B40" s="509" t="str">
        <f>支部別・記入用!B38</f>
        <v>笛吹</v>
      </c>
      <c r="C40" s="510" t="str">
        <f>支部別・記入用!C38</f>
        <v>ヤマモト　マサキ</v>
      </c>
      <c r="D40" s="509" t="str">
        <f>支部別・記入用!D38</f>
        <v>山本　正樹</v>
      </c>
      <c r="E40" s="511" t="str">
        <f>支部別・記入用!E38</f>
        <v>４０５－００５２</v>
      </c>
      <c r="F40" s="450" t="str">
        <f>IF(C40="","",RIGHT(支部別・記入用!F38,LEN(支部別・記入用!F38)-3)&amp;"　"&amp;支部別・記入用!G38)</f>
        <v>笛吹市一宮町南野呂　465-1</v>
      </c>
      <c r="G40" s="512" t="str">
        <f>支部別・記入用!H38</f>
        <v>S</v>
      </c>
      <c r="H40" s="513">
        <f>IF(C40="","",IF(G40="S",DATE(支部別・記入用!I38+1925,支部別・記入用!J38,支部別・記入用!K38),DATE(支部別・記入用!I38+1988,支部別・記入用!J38,支部別・記入用!K38)))</f>
        <v>27656</v>
      </c>
      <c r="I40" s="451" t="str">
        <f t="shared" ca="1" si="0"/>
        <v>50歳</v>
      </c>
      <c r="J40" s="451" t="str">
        <f>支部別・記入用!L38</f>
        <v>男</v>
      </c>
      <c r="K40" s="452" t="str">
        <f>支部別・記入用!M38</f>
        <v>090-8891-5208</v>
      </c>
      <c r="L40" s="514" t="str">
        <f>支部別・記入用!N38</f>
        <v>会社員</v>
      </c>
      <c r="M40" s="484" t="str">
        <f>支部別・記入用!O38</f>
        <v>090-8891-5208</v>
      </c>
    </row>
    <row r="41" spans="1:13" s="1" customFormat="1" ht="30.95" customHeight="1">
      <c r="A41" s="467">
        <f>支部別・記入用!A39</f>
        <v>38</v>
      </c>
      <c r="B41" s="440" t="str">
        <f>支部別・記入用!B39</f>
        <v>甲州</v>
      </c>
      <c r="C41" s="457" t="str">
        <f>支部別・記入用!C39</f>
        <v>オザワ　カズヒロ</v>
      </c>
      <c r="D41" s="440" t="str">
        <f>支部別・記入用!D39</f>
        <v>小澤　一博</v>
      </c>
      <c r="E41" s="442" t="str">
        <f>支部別・記入用!E39</f>
        <v>４０４－００４３</v>
      </c>
      <c r="F41" s="401" t="str">
        <f>IF(C41="","",RIGHT(支部別・記入用!F39,LEN(支部別・記入用!F39)-3)&amp;"　"&amp;支部別・記入用!G39)</f>
        <v>甲州市塩山下於曽　1155-5</v>
      </c>
      <c r="G41" s="444" t="str">
        <f>支部別・記入用!H39</f>
        <v>S</v>
      </c>
      <c r="H41" s="406">
        <f>IF(C41="","",IF(G41="S",DATE(支部別・記入用!I39+1925,支部別・記入用!J39,支部別・記入用!K39),DATE(支部別・記入用!I39+1988,支部別・記入用!J39,支部別・記入用!K39)))</f>
        <v>21022</v>
      </c>
      <c r="I41" s="402" t="str">
        <f t="shared" ca="1" si="0"/>
        <v>68歳</v>
      </c>
      <c r="J41" s="402" t="str">
        <f>支部別・記入用!L39</f>
        <v>男</v>
      </c>
      <c r="K41" s="403" t="str">
        <f>支部別・記入用!M39</f>
        <v>0553-32-4110</v>
      </c>
      <c r="L41" s="446" t="str">
        <f>支部別・記入用!N39</f>
        <v>会社員</v>
      </c>
      <c r="M41" s="484" t="str">
        <f>支部別・記入用!O39</f>
        <v>090-1454-1378</v>
      </c>
    </row>
    <row r="42" spans="1:13" s="1" customFormat="1" ht="30.95" customHeight="1">
      <c r="A42" s="467">
        <f>支部別・記入用!A40</f>
        <v>39</v>
      </c>
      <c r="B42" s="509" t="str">
        <f>支部別・記入用!B40</f>
        <v>甲州</v>
      </c>
      <c r="C42" s="510" t="str">
        <f>支部別・記入用!C40</f>
        <v>ハジカノヨシノリ</v>
      </c>
      <c r="D42" s="509" t="str">
        <f>支部別・記入用!D40</f>
        <v>初鹿野美則</v>
      </c>
      <c r="E42" s="511" t="str">
        <f>支部別・記入用!E40</f>
        <v>４０４－００４３</v>
      </c>
      <c r="F42" s="450" t="str">
        <f>IF(C42="","",RIGHT(支部別・記入用!F40,LEN(支部別・記入用!F40)-3)&amp;"　"&amp;支部別・記入用!G40)</f>
        <v>甲州市塩山下於曽　403-9</v>
      </c>
      <c r="G42" s="512" t="str">
        <f>支部別・記入用!H40</f>
        <v>S</v>
      </c>
      <c r="H42" s="513">
        <f>IF(C42="","",IF(G42="S",DATE(支部別・記入用!I40+1925,支部別・記入用!J40,支部別・記入用!K40),DATE(支部別・記入用!I40+1988,支部別・記入用!J40,支部別・記入用!K40)))</f>
        <v>19655</v>
      </c>
      <c r="I42" s="451" t="str">
        <f t="shared" ca="1" si="0"/>
        <v>71歳</v>
      </c>
      <c r="J42" s="451" t="str">
        <f>支部別・記入用!L40</f>
        <v>男</v>
      </c>
      <c r="K42" s="452" t="str">
        <f>支部別・記入用!M40</f>
        <v>0553-23-1668</v>
      </c>
      <c r="L42" s="514" t="str">
        <f>支部別・記入用!N40</f>
        <v>自営業</v>
      </c>
      <c r="M42" s="484" t="str">
        <f>支部別・記入用!O40</f>
        <v>090-4748-2666</v>
      </c>
    </row>
    <row r="43" spans="1:13" s="1" customFormat="1" ht="30.95" customHeight="1">
      <c r="A43" s="467">
        <f>支部別・記入用!A41</f>
        <v>40</v>
      </c>
      <c r="B43" s="509" t="str">
        <f>支部別・記入用!B41</f>
        <v>西八代</v>
      </c>
      <c r="C43" s="510" t="str">
        <f>支部別・記入用!C41</f>
        <v>ヨネナガ　マナブ</v>
      </c>
      <c r="D43" s="509" t="str">
        <f>支部別・記入用!D41</f>
        <v>米永　学</v>
      </c>
      <c r="E43" s="511" t="str">
        <f>支部別・記入用!E41</f>
        <v>４００－００５３</v>
      </c>
      <c r="F43" s="450" t="str">
        <f>IF(C43="","",RIGHT(支部別・記入用!F41,LEN(支部別・記入用!F41)-3)&amp;"　"&amp;支部別・記入用!G41)</f>
        <v>甲府市大里町　2533-7</v>
      </c>
      <c r="G43" s="512" t="str">
        <f>支部別・記入用!H41</f>
        <v>S</v>
      </c>
      <c r="H43" s="513">
        <f>IF(C43="","",IF(G43="S",DATE(支部別・記入用!I41+1925,支部別・記入用!J41,支部別・記入用!K41),DATE(支部別・記入用!I41+1988,支部別・記入用!J41,支部別・記入用!K41)))</f>
        <v>32352</v>
      </c>
      <c r="I43" s="451" t="str">
        <f t="shared" ref="I43:I59" ca="1" si="1">IF(H43="","",DATEDIF(H43,TODAY(),"Y")&amp;"歳")</f>
        <v>37歳</v>
      </c>
      <c r="J43" s="451" t="str">
        <f>支部別・記入用!L41</f>
        <v>男</v>
      </c>
      <c r="K43" s="452" t="str">
        <f>支部別・記入用!M41</f>
        <v>055-241-9187</v>
      </c>
      <c r="L43" s="514" t="str">
        <f>支部別・記入用!N41</f>
        <v>会社員</v>
      </c>
      <c r="M43" s="484" t="str">
        <f>支部別・記入用!O41</f>
        <v>080-5767-3791</v>
      </c>
    </row>
    <row r="44" spans="1:13" s="1" customFormat="1" ht="30.95" customHeight="1">
      <c r="A44" s="467">
        <f>支部別・記入用!A42</f>
        <v>41</v>
      </c>
      <c r="B44" s="440" t="str">
        <f>支部別・記入用!B42</f>
        <v>南巨摩</v>
      </c>
      <c r="C44" s="457" t="str">
        <f>支部別・記入用!C42</f>
        <v>アオヌマ　タクミ</v>
      </c>
      <c r="D44" s="440" t="str">
        <f>支部別・記入用!D42</f>
        <v>青沼　拓見</v>
      </c>
      <c r="E44" s="442" t="str">
        <f>支部別・記入用!E42</f>
        <v>４００－０５０２</v>
      </c>
      <c r="F44" s="401" t="str">
        <f>IF(C44="","",RIGHT(支部別・記入用!F42,LEN(支部別・記入用!F42)-3)&amp;"　"&amp;支部別・記入用!G42)</f>
        <v>南巨摩郡富士川町最勝寺　1347-3</v>
      </c>
      <c r="G44" s="444" t="str">
        <f>支部別・記入用!H42</f>
        <v>H</v>
      </c>
      <c r="H44" s="406">
        <f>IF(C44="","",IF(G44="S",DATE(支部別・記入用!I42+1925,支部別・記入用!J42,支部別・記入用!K42),DATE(支部別・記入用!I42+1988,支部別・記入用!J42,支部別・記入用!K42)))</f>
        <v>33412</v>
      </c>
      <c r="I44" s="402" t="str">
        <f t="shared" ca="1" si="1"/>
        <v>34歳</v>
      </c>
      <c r="J44" s="402" t="str">
        <f>支部別・記入用!L42</f>
        <v>男</v>
      </c>
      <c r="K44" s="403" t="str">
        <f>支部別・記入用!M42</f>
        <v>0556-22-3113</v>
      </c>
      <c r="L44" s="446" t="str">
        <f>支部別・記入用!N42</f>
        <v>会社員</v>
      </c>
      <c r="M44" s="484" t="str">
        <f>支部別・記入用!O42</f>
        <v>090-5766-6139</v>
      </c>
    </row>
    <row r="45" spans="1:13" s="1" customFormat="1" ht="30.95" customHeight="1">
      <c r="A45" s="467">
        <f>支部別・記入用!A43</f>
        <v>42</v>
      </c>
      <c r="B45" s="440" t="str">
        <f>支部別・記入用!B43</f>
        <v>南巨摩</v>
      </c>
      <c r="C45" s="457" t="str">
        <f>支部別・記入用!C43</f>
        <v>アライ　ショウタ</v>
      </c>
      <c r="D45" s="440" t="str">
        <f>支部別・記入用!D43</f>
        <v>荒居　祥太</v>
      </c>
      <c r="E45" s="442" t="str">
        <f>支部別・記入用!E43</f>
        <v>４００－０５０１</v>
      </c>
      <c r="F45" s="401" t="str">
        <f>IF(C45="","",RIGHT(支部別・記入用!F43,LEN(支部別・記入用!F43)-3)&amp;"　"&amp;支部別・記入用!G43)</f>
        <v>南巨摩郡富士川町青柳町　1366-1</v>
      </c>
      <c r="G45" s="444" t="str">
        <f>支部別・記入用!H43</f>
        <v>H</v>
      </c>
      <c r="H45" s="406">
        <f>IF(C45="","",IF(G45="S",DATE(支部別・記入用!I43+1925,支部別・記入用!J43,支部別・記入用!K43),DATE(支部別・記入用!I43+1988,支部別・記入用!J43,支部別・記入用!K43)))</f>
        <v>33139</v>
      </c>
      <c r="I45" s="402" t="str">
        <f t="shared" ca="1" si="1"/>
        <v>35歳</v>
      </c>
      <c r="J45" s="402" t="str">
        <f>支部別・記入用!L43</f>
        <v>男</v>
      </c>
      <c r="K45" s="403" t="str">
        <f>支部別・記入用!M43</f>
        <v>090-7636-7315</v>
      </c>
      <c r="L45" s="446" t="str">
        <f>支部別・記入用!N43</f>
        <v>公務員</v>
      </c>
      <c r="M45" s="484" t="str">
        <f>支部別・記入用!O43</f>
        <v>090-7636-7315</v>
      </c>
    </row>
    <row r="46" spans="1:13" s="1" customFormat="1" ht="30.95" customHeight="1">
      <c r="A46" s="467">
        <f>支部別・記入用!A44</f>
        <v>43</v>
      </c>
      <c r="B46" s="509" t="str">
        <f>支部別・記入用!B44</f>
        <v>南巨摩</v>
      </c>
      <c r="C46" s="510" t="str">
        <f>支部別・記入用!C44</f>
        <v>ウミノ　ナオキ</v>
      </c>
      <c r="D46" s="509" t="str">
        <f>支部別・記入用!D44</f>
        <v>海野　直紀</v>
      </c>
      <c r="E46" s="511" t="str">
        <f>支部別・記入用!E44</f>
        <v>４００－０６０３</v>
      </c>
      <c r="F46" s="450" t="str">
        <f>IF(C46="","",RIGHT(支部別・記入用!F44,LEN(支部別・記入用!F44)-3)&amp;"　"&amp;支部別・記入用!G44)</f>
        <v>南巨摩郡富士川町鹿島　6623</v>
      </c>
      <c r="G46" s="512" t="str">
        <f>支部別・記入用!H44</f>
        <v>S</v>
      </c>
      <c r="H46" s="513">
        <f>IF(C46="","",IF(G46="S",DATE(支部別・記入用!I44+1925,支部別・記入用!J44,支部別・記入用!K44),DATE(支部別・記入用!I44+1988,支部別・記入用!J44,支部別・記入用!K44)))</f>
        <v>32473</v>
      </c>
      <c r="I46" s="451" t="str">
        <f t="shared" ca="1" si="1"/>
        <v>36歳</v>
      </c>
      <c r="J46" s="451" t="str">
        <f>支部別・記入用!L44</f>
        <v>男</v>
      </c>
      <c r="K46" s="452" t="str">
        <f>支部別・記入用!M44</f>
        <v>090-5212-7325</v>
      </c>
      <c r="L46" s="514" t="str">
        <f>支部別・記入用!N44</f>
        <v>公務員</v>
      </c>
      <c r="M46" s="484" t="str">
        <f>支部別・記入用!O44</f>
        <v>090-5212-7325</v>
      </c>
    </row>
    <row r="47" spans="1:13" s="1" customFormat="1" ht="30.95" customHeight="1">
      <c r="A47" s="467">
        <f>支部別・記入用!A45</f>
        <v>44</v>
      </c>
      <c r="B47" s="440" t="str">
        <f>支部別・記入用!B45</f>
        <v>南巨摩</v>
      </c>
      <c r="C47" s="457" t="str">
        <f>支部別・記入用!C45</f>
        <v>エンドウ　タクヤ</v>
      </c>
      <c r="D47" s="440" t="str">
        <f>支部別・記入用!D45</f>
        <v>遠藤　拓弥</v>
      </c>
      <c r="E47" s="442" t="str">
        <f>支部別・記入用!E45</f>
        <v>４０９－２９４７</v>
      </c>
      <c r="F47" s="401" t="str">
        <f>IF(C47="","",RIGHT(支部別・記入用!F45,LEN(支部別・記入用!F45)-3)&amp;"　"&amp;支部別・記入用!G45)</f>
        <v>南巨摩郡身延町上之平　782</v>
      </c>
      <c r="G47" s="444" t="str">
        <f>支部別・記入用!H45</f>
        <v>H</v>
      </c>
      <c r="H47" s="406">
        <f>IF(C47="","",IF(G47="S",DATE(支部別・記入用!I45+1925,支部別・記入用!J45,支部別・記入用!K45),DATE(支部別・記入用!I45+1988,支部別・記入用!J45,支部別・記入用!K45)))</f>
        <v>34043</v>
      </c>
      <c r="I47" s="402" t="str">
        <f t="shared" ca="1" si="1"/>
        <v>32歳</v>
      </c>
      <c r="J47" s="402" t="str">
        <f>支部別・記入用!L45</f>
        <v>男</v>
      </c>
      <c r="K47" s="403" t="str">
        <f>支部別・記入用!M45</f>
        <v>090-4611-5618</v>
      </c>
      <c r="L47" s="446" t="str">
        <f>支部別・記入用!N45</f>
        <v>公務員</v>
      </c>
      <c r="M47" s="524" t="str">
        <f>支部別・記入用!O45</f>
        <v>090-4611-5618</v>
      </c>
    </row>
    <row r="48" spans="1:13" s="1" customFormat="1" ht="30.95" customHeight="1">
      <c r="A48" s="467">
        <f>支部別・記入用!A46</f>
        <v>45</v>
      </c>
      <c r="B48" s="500" t="str">
        <f>支部別・記入用!B46</f>
        <v>南巨摩</v>
      </c>
      <c r="C48" s="501" t="str">
        <f>支部別・記入用!C46</f>
        <v>カワグチ　ヨウキ</v>
      </c>
      <c r="D48" s="500" t="str">
        <f>支部別・記入用!D46</f>
        <v>川口　葉紀</v>
      </c>
      <c r="E48" s="502" t="str">
        <f>支部別・記入用!E46</f>
        <v>４００－０５０３</v>
      </c>
      <c r="F48" s="503" t="str">
        <f>IF(C48="","",RIGHT(支部別・記入用!F46,LEN(支部別・記入用!F46)-3)&amp;"　"&amp;支部別・記入用!G46)</f>
        <v>南巨摩郡富士川町天神中條　955-6</v>
      </c>
      <c r="G48" s="504" t="str">
        <f>支部別・記入用!H46</f>
        <v>S</v>
      </c>
      <c r="H48" s="505">
        <f>IF(C48="","",IF(G48="S",DATE(支部別・記入用!I46+1925,支部別・記入用!J46,支部別・記入用!K46),DATE(支部別・記入用!I46+1988,支部別・記入用!J46,支部別・記入用!K46)))</f>
        <v>23526</v>
      </c>
      <c r="I48" s="506" t="str">
        <f t="shared" ca="1" si="1"/>
        <v>61歳</v>
      </c>
      <c r="J48" s="506" t="str">
        <f>支部別・記入用!L46</f>
        <v>男</v>
      </c>
      <c r="K48" s="507" t="str">
        <f>支部別・記入用!M46</f>
        <v>090-3065-2832</v>
      </c>
      <c r="L48" s="508" t="str">
        <f>支部別・記入用!N46</f>
        <v>会社員</v>
      </c>
      <c r="M48" s="484" t="str">
        <f>支部別・記入用!O46</f>
        <v>090-3065-2832</v>
      </c>
    </row>
    <row r="49" spans="1:13" s="1" customFormat="1" ht="30.95" customHeight="1">
      <c r="A49" s="467">
        <f>支部別・記入用!A47</f>
        <v>46</v>
      </c>
      <c r="B49" s="440" t="str">
        <f>支部別・記入用!B47</f>
        <v>南巨摩</v>
      </c>
      <c r="C49" s="457" t="str">
        <f>支部別・記入用!C47</f>
        <v>カワスミ　マサヒコ</v>
      </c>
      <c r="D49" s="440" t="str">
        <f>支部別・記入用!D47</f>
        <v>河澄　正彦</v>
      </c>
      <c r="E49" s="442" t="str">
        <f>支部別・記入用!E47</f>
        <v>４００－０５０３</v>
      </c>
      <c r="F49" s="401" t="str">
        <f>IF(C49="","",RIGHT(支部別・記入用!F47,LEN(支部別・記入用!F47)-3)&amp;"　"&amp;支部別・記入用!G47)</f>
        <v>南巨摩郡富士川町天神中條　1021-3</v>
      </c>
      <c r="G49" s="444" t="str">
        <f>支部別・記入用!H47</f>
        <v>S</v>
      </c>
      <c r="H49" s="406">
        <f>IF(C49="","",IF(G49="S",DATE(支部別・記入用!I47+1925,支部別・記入用!J47,支部別・記入用!K47),DATE(支部別・記入用!I47+1988,支部別・記入用!J47,支部別・記入用!K47)))</f>
        <v>25209</v>
      </c>
      <c r="I49" s="402" t="str">
        <f t="shared" ca="1" si="1"/>
        <v>56歳</v>
      </c>
      <c r="J49" s="402" t="str">
        <f>支部別・記入用!L47</f>
        <v>男</v>
      </c>
      <c r="K49" s="403" t="str">
        <f>支部別・記入用!M47</f>
        <v>0556-22-8385</v>
      </c>
      <c r="L49" s="446" t="str">
        <f>支部別・記入用!N47</f>
        <v>会社員</v>
      </c>
      <c r="M49" s="484" t="str">
        <f>支部別・記入用!O47</f>
        <v>090-3107-9348</v>
      </c>
    </row>
    <row r="50" spans="1:13" s="1" customFormat="1" ht="30.95" customHeight="1">
      <c r="A50" s="467">
        <f>支部別・記入用!A48</f>
        <v>47</v>
      </c>
      <c r="B50" s="440" t="str">
        <f>支部別・記入用!B48</f>
        <v>南巨摩</v>
      </c>
      <c r="C50" s="457" t="str">
        <f>支部別・記入用!C48</f>
        <v>タナカ　アツキ</v>
      </c>
      <c r="D50" s="440" t="str">
        <f>支部別・記入用!D48</f>
        <v>田中　敦貴</v>
      </c>
      <c r="E50" s="442" t="str">
        <f>支部別・記入用!E48</f>
        <v>４００－０５０２</v>
      </c>
      <c r="F50" s="401" t="str">
        <f>IF(C50="","",RIGHT(支部別・記入用!F48,LEN(支部別・記入用!F48)-3)&amp;"　"&amp;支部別・記入用!G48)</f>
        <v>南巨摩郡富士川町最勝寺　2123-4</v>
      </c>
      <c r="G50" s="444" t="str">
        <f>支部別・記入用!H48</f>
        <v>H</v>
      </c>
      <c r="H50" s="406">
        <f>IF(C50="","",IF(G50="S",DATE(支部別・記入用!I48+1925,支部別・記入用!J48,支部別・記入用!K48),DATE(支部別・記入用!I48+1988,支部別・記入用!J48,支部別・記入用!K48)))</f>
        <v>35363</v>
      </c>
      <c r="I50" s="402" t="str">
        <f t="shared" ca="1" si="1"/>
        <v>28歳</v>
      </c>
      <c r="J50" s="402" t="str">
        <f>支部別・記入用!L48</f>
        <v>男</v>
      </c>
      <c r="K50" s="403" t="str">
        <f>支部別・記入用!M48</f>
        <v>080-5443-7155</v>
      </c>
      <c r="L50" s="446" t="str">
        <f>支部別・記入用!N48</f>
        <v>公務員</v>
      </c>
      <c r="M50" s="484" t="str">
        <f>支部別・記入用!O48</f>
        <v>080-5443-7155</v>
      </c>
    </row>
    <row r="51" spans="1:13" s="1" customFormat="1" ht="30.95" customHeight="1">
      <c r="A51" s="467">
        <f>支部別・記入用!A49</f>
        <v>48</v>
      </c>
      <c r="B51" s="440" t="str">
        <f>支部別・記入用!B49</f>
        <v>南巨摩</v>
      </c>
      <c r="C51" s="457" t="str">
        <f>支部別・記入用!C49</f>
        <v>ナガサワ　カツヒト</v>
      </c>
      <c r="D51" s="440" t="str">
        <f>支部別・記入用!D49</f>
        <v>長澤　勝仁</v>
      </c>
      <c r="E51" s="442" t="str">
        <f>支部別・記入用!E49</f>
        <v>４００－０５０３</v>
      </c>
      <c r="F51" s="401" t="str">
        <f>IF(C51="","",RIGHT(支部別・記入用!F49,LEN(支部別・記入用!F49)-3)&amp;"　"&amp;支部別・記入用!G49)</f>
        <v>南巨摩郡富士川町天神中條　751-1</v>
      </c>
      <c r="G51" s="444" t="str">
        <f>支部別・記入用!H49</f>
        <v>S</v>
      </c>
      <c r="H51" s="406">
        <f>IF(C51="","",IF(G51="S",DATE(支部別・記入用!I49+1925,支部別・記入用!J49,支部別・記入用!K49),DATE(支部別・記入用!I49+1988,支部別・記入用!J49,支部別・記入用!K49)))</f>
        <v>26019</v>
      </c>
      <c r="I51" s="402" t="str">
        <f t="shared" ca="1" si="1"/>
        <v>54歳</v>
      </c>
      <c r="J51" s="402" t="str">
        <f>支部別・記入用!L49</f>
        <v>男</v>
      </c>
      <c r="K51" s="403" t="str">
        <f>支部別・記入用!M49</f>
        <v>0556-55-0153</v>
      </c>
      <c r="L51" s="446" t="str">
        <f>支部別・記入用!N49</f>
        <v>会社員</v>
      </c>
      <c r="M51" s="484" t="str">
        <f>支部別・記入用!O49</f>
        <v>090-8807-5708</v>
      </c>
    </row>
    <row r="52" spans="1:13" s="1" customFormat="1" ht="30.95" customHeight="1">
      <c r="A52" s="396" t="s">
        <v>3</v>
      </c>
      <c r="B52" s="437" t="s">
        <v>11</v>
      </c>
      <c r="C52" s="438" t="s">
        <v>98</v>
      </c>
      <c r="D52" s="397" t="s">
        <v>5</v>
      </c>
      <c r="E52" s="396" t="s">
        <v>6</v>
      </c>
      <c r="F52" s="439" t="s">
        <v>9</v>
      </c>
      <c r="G52" s="675" t="s">
        <v>99</v>
      </c>
      <c r="H52" s="675"/>
      <c r="I52" s="396" t="s">
        <v>7</v>
      </c>
      <c r="J52" s="396" t="s">
        <v>1205</v>
      </c>
      <c r="K52" s="396" t="s">
        <v>10</v>
      </c>
      <c r="L52" s="397" t="s">
        <v>1222</v>
      </c>
      <c r="M52" s="397" t="s">
        <v>1189</v>
      </c>
    </row>
    <row r="53" spans="1:13" s="1" customFormat="1" ht="30.95" customHeight="1">
      <c r="A53" s="467">
        <f>支部別・記入用!A50</f>
        <v>49</v>
      </c>
      <c r="B53" s="440" t="str">
        <f>支部別・記入用!B50</f>
        <v>南巨摩</v>
      </c>
      <c r="C53" s="441" t="str">
        <f>支部別・記入用!C50</f>
        <v>ホウジ　ケンイチ</v>
      </c>
      <c r="D53" s="440" t="str">
        <f>支部別・記入用!D50</f>
        <v>宝示　健一</v>
      </c>
      <c r="E53" s="442" t="str">
        <f>支部別・記入用!E50</f>
        <v>４０９－２５３２</v>
      </c>
      <c r="F53" s="401" t="str">
        <f>IF(C53="","",RIGHT(支部別・記入用!F50,LEN(支部別・記入用!F50)-3)&amp;"　"&amp;支部別・記入用!G50)</f>
        <v>南巨摩郡身延町大野　883-2</v>
      </c>
      <c r="G53" s="444" t="str">
        <f>支部別・記入用!H50</f>
        <v>S</v>
      </c>
      <c r="H53" s="406">
        <f>IF(C53="","",IF(G53="S",DATE(支部別・記入用!I50+1925,支部別・記入用!J50,支部別・記入用!K50),DATE(支部別・記入用!I50+1988,支部別・記入用!J50,支部別・記入用!K50)))</f>
        <v>23016</v>
      </c>
      <c r="I53" s="402" t="str">
        <f t="shared" ca="1" si="1"/>
        <v>62歳</v>
      </c>
      <c r="J53" s="402" t="str">
        <f>支部別・記入用!L50</f>
        <v>男</v>
      </c>
      <c r="K53" s="403" t="str">
        <f>支部別・記入用!M50</f>
        <v>0556-62-1221</v>
      </c>
      <c r="L53" s="446" t="str">
        <f>支部別・記入用!N50</f>
        <v>会社員</v>
      </c>
      <c r="M53" s="524" t="str">
        <f>支部別・記入用!O50</f>
        <v>090-7235-8287</v>
      </c>
    </row>
    <row r="54" spans="1:13" s="1" customFormat="1" ht="30.95" customHeight="1">
      <c r="A54" s="467">
        <f>支部別・記入用!A51</f>
        <v>50</v>
      </c>
      <c r="B54" s="440" t="str">
        <f>支部別・記入用!B51</f>
        <v>南巨摩</v>
      </c>
      <c r="C54" s="441" t="str">
        <f>支部別・記入用!C51</f>
        <v>ホリノウチ　トオル</v>
      </c>
      <c r="D54" s="440" t="str">
        <f>支部別・記入用!D51</f>
        <v>堀之内　達</v>
      </c>
      <c r="E54" s="442" t="str">
        <f>支部別・記入用!E51</f>
        <v>４００－０５０５</v>
      </c>
      <c r="F54" s="401" t="str">
        <f>IF(C54="","",RIGHT(支部別・記入用!F51,LEN(支部別・記入用!F51)-3)&amp;"　"&amp;支部別・記入用!G51)</f>
        <v>南巨摩郡富士川町長澤　466</v>
      </c>
      <c r="G54" s="444" t="str">
        <f>支部別・記入用!H51</f>
        <v>S</v>
      </c>
      <c r="H54" s="406">
        <f>IF(C54="","",IF(G54="S",DATE(支部別・記入用!I51+1925,支部別・記入用!J51,支部別・記入用!K51),DATE(支部別・記入用!I51+1988,支部別・記入用!J51,支部別・記入用!K51)))</f>
        <v>31735</v>
      </c>
      <c r="I54" s="402" t="str">
        <f t="shared" ca="1" si="1"/>
        <v>38歳</v>
      </c>
      <c r="J54" s="402" t="str">
        <f>支部別・記入用!L51</f>
        <v>男</v>
      </c>
      <c r="K54" s="403" t="str">
        <f>支部別・記入用!M51</f>
        <v>090-7826-3266</v>
      </c>
      <c r="L54" s="446" t="str">
        <f>支部別・記入用!N51</f>
        <v>会社員</v>
      </c>
      <c r="M54" s="484" t="str">
        <f>支部別・記入用!O51</f>
        <v>090-7826-3266</v>
      </c>
    </row>
    <row r="55" spans="1:13" s="1" customFormat="1" ht="30.95" customHeight="1">
      <c r="A55" s="467">
        <f>支部別・記入用!A52</f>
        <v>51</v>
      </c>
      <c r="B55" s="440" t="str">
        <f>支部別・記入用!B52</f>
        <v>南巨摩</v>
      </c>
      <c r="C55" s="441" t="str">
        <f>支部別・記入用!C52</f>
        <v>ムラマツ　ダン</v>
      </c>
      <c r="D55" s="440" t="str">
        <f>支部別・記入用!D52</f>
        <v>村松　暖</v>
      </c>
      <c r="E55" s="442" t="str">
        <f>支部別・記入用!E52</f>
        <v>４０９－３６０１</v>
      </c>
      <c r="F55" s="401" t="str">
        <f>IF(C55="","",RIGHT(支部別・記入用!F52,LEN(支部別・記入用!F52)-3)&amp;"　"&amp;支部別・記入用!G52)</f>
        <v>西八代郡市川三郷町市川大門　2791</v>
      </c>
      <c r="G55" s="444" t="str">
        <f>支部別・記入用!H52</f>
        <v>H</v>
      </c>
      <c r="H55" s="406">
        <f>IF(C55="","",IF(G55="S",DATE(支部別・記入用!I52+1925,支部別・記入用!J52,支部別・記入用!K52),DATE(支部別・記入用!I52+1988,支部別・記入用!J52,支部別・記入用!K52)))</f>
        <v>36703</v>
      </c>
      <c r="I55" s="402" t="str">
        <f t="shared" ca="1" si="1"/>
        <v>25歳</v>
      </c>
      <c r="J55" s="402" t="str">
        <f>支部別・記入用!L52</f>
        <v>男</v>
      </c>
      <c r="K55" s="403" t="str">
        <f>支部別・記入用!M52</f>
        <v>090-7259-8004</v>
      </c>
      <c r="L55" s="446" t="str">
        <f>支部別・記入用!N52</f>
        <v>公務員</v>
      </c>
      <c r="M55" s="484" t="str">
        <f>支部別・記入用!O52</f>
        <v>090-7259-8004</v>
      </c>
    </row>
    <row r="56" spans="1:13" s="1" customFormat="1" ht="30.95" customHeight="1">
      <c r="A56" s="467">
        <f>支部別・記入用!A53</f>
        <v>52</v>
      </c>
      <c r="B56" s="440" t="str">
        <f>支部別・記入用!B53</f>
        <v>南巨摩</v>
      </c>
      <c r="C56" s="442" t="str">
        <f>支部別・記入用!C53</f>
        <v>モチヅキ　シュウタ</v>
      </c>
      <c r="D56" s="440" t="str">
        <f>支部別・記入用!D53</f>
        <v>望月　秀太</v>
      </c>
      <c r="E56" s="442" t="str">
        <f>支部別・記入用!E53</f>
        <v>４０９－３３０３</v>
      </c>
      <c r="F56" s="401" t="str">
        <f>IF(C56="","",RIGHT(支部別・記入用!F53,LEN(支部別・記入用!F53)-3)&amp;"　"&amp;支部別・記入用!G53)</f>
        <v>南巨摩郡身延町寺沢　398</v>
      </c>
      <c r="G56" s="444" t="str">
        <f>支部別・記入用!H53</f>
        <v>H</v>
      </c>
      <c r="H56" s="406">
        <f>IF(C56="","",IF(G56="S",DATE(支部別・記入用!I53+1925,支部別・記入用!J53,支部別・記入用!K53),DATE(支部別・記入用!I53+1988,支部別・記入用!J53,支部別・記入用!K53)))</f>
        <v>35407</v>
      </c>
      <c r="I56" s="402" t="str">
        <f t="shared" ca="1" si="1"/>
        <v>28歳</v>
      </c>
      <c r="J56" s="402" t="str">
        <f>支部別・記入用!L53</f>
        <v>男</v>
      </c>
      <c r="K56" s="403" t="str">
        <f>支部別・記入用!M53</f>
        <v>080-8024-0897</v>
      </c>
      <c r="L56" s="446" t="str">
        <f>支部別・記入用!N53</f>
        <v>公務員</v>
      </c>
      <c r="M56" s="524" t="str">
        <f>支部別・記入用!O53</f>
        <v>080-8024-0897</v>
      </c>
    </row>
    <row r="57" spans="1:13" s="1" customFormat="1" ht="30.95" customHeight="1">
      <c r="A57" s="467">
        <f>支部別・記入用!A54</f>
        <v>53</v>
      </c>
      <c r="B57" s="440" t="str">
        <f>支部別・記入用!B54</f>
        <v>南都留</v>
      </c>
      <c r="C57" s="441" t="str">
        <f>支部別・記入用!C54</f>
        <v>ウメザキ　ゲンキ</v>
      </c>
      <c r="D57" s="440" t="str">
        <f>支部別・記入用!D54</f>
        <v>梅崎　元気</v>
      </c>
      <c r="E57" s="442" t="str">
        <f>支部別・記入用!E54</f>
        <v>４０１－０５０１</v>
      </c>
      <c r="F57" s="401" t="str">
        <f>IF(C57="","",RIGHT(支部別・記入用!F54,LEN(支部別・記入用!F54)-3)&amp;"　"&amp;支部別・記入用!G54)</f>
        <v>南都留郡山中湖村山中　1439-1</v>
      </c>
      <c r="G57" s="444" t="str">
        <f>支部別・記入用!H54</f>
        <v>H</v>
      </c>
      <c r="H57" s="406">
        <f>IF(C57="","",IF(G57="S",DATE(支部別・記入用!I54+1925,支部別・記入用!J54,支部別・記入用!K54),DATE(支部別・記入用!I54+1988,支部別・記入用!J54,支部別・記入用!K54)))</f>
        <v>33459</v>
      </c>
      <c r="I57" s="402" t="str">
        <f t="shared" ca="1" si="1"/>
        <v>34歳</v>
      </c>
      <c r="J57" s="402" t="str">
        <f>支部別・記入用!L54</f>
        <v>男</v>
      </c>
      <c r="K57" s="403" t="str">
        <f>支部別・記入用!M54</f>
        <v>080-5379-0383</v>
      </c>
      <c r="L57" s="446" t="str">
        <f>支部別・記入用!N54</f>
        <v>公務員</v>
      </c>
      <c r="M57" s="484" t="str">
        <f>支部別・記入用!O54</f>
        <v>080-5379-0383</v>
      </c>
    </row>
    <row r="58" spans="1:13" s="1" customFormat="1" ht="30.95" customHeight="1">
      <c r="A58" s="467">
        <f>支部別・記入用!A55</f>
        <v>54</v>
      </c>
      <c r="B58" s="440" t="str">
        <f>支部別・記入用!B55</f>
        <v>南都留</v>
      </c>
      <c r="C58" s="441" t="str">
        <f>支部別・記入用!C55</f>
        <v>ハダ　タツヒコ</v>
      </c>
      <c r="D58" s="440" t="str">
        <f>支部別・記入用!D55</f>
        <v>羽田　達彦</v>
      </c>
      <c r="E58" s="442" t="str">
        <f>支部別・記入用!E55</f>
        <v>４０１－０５０１</v>
      </c>
      <c r="F58" s="401" t="str">
        <f>IF(C58="","",RIGHT(支部別・記入用!F55,LEN(支部別・記入用!F55)-3)&amp;"　"&amp;支部別・記入用!G55)</f>
        <v>南都留郡山中湖村山中　1401</v>
      </c>
      <c r="G58" s="444" t="str">
        <f>支部別・記入用!H55</f>
        <v>S</v>
      </c>
      <c r="H58" s="406">
        <f>IF(C58="","",IF(G58="S",DATE(支部別・記入用!I55+1925,支部別・記入用!J55,支部別・記入用!K55),DATE(支部別・記入用!I55+1988,支部別・記入用!J55,支部別・記入用!K55)))</f>
        <v>21757</v>
      </c>
      <c r="I58" s="402" t="str">
        <f t="shared" ca="1" si="1"/>
        <v>66歳</v>
      </c>
      <c r="J58" s="402" t="str">
        <f>支部別・記入用!L55</f>
        <v>男</v>
      </c>
      <c r="K58" s="403" t="str">
        <f>支部別・記入用!M55</f>
        <v>0555-62-0963</v>
      </c>
      <c r="L58" s="446" t="str">
        <f>支部別・記入用!N55</f>
        <v>会社役員</v>
      </c>
      <c r="M58" s="484" t="str">
        <f>支部別・記入用!O55</f>
        <v>080-5049-7552</v>
      </c>
    </row>
    <row r="59" spans="1:13" s="1" customFormat="1" ht="30.95" customHeight="1">
      <c r="A59" s="467">
        <f>支部別・記入用!A56</f>
        <v>55</v>
      </c>
      <c r="B59" s="440" t="str">
        <f>支部別・記入用!B56</f>
        <v>南都留</v>
      </c>
      <c r="C59" s="441" t="str">
        <f>支部別・記入用!C56</f>
        <v>ハダ　ヒデキ</v>
      </c>
      <c r="D59" s="440" t="str">
        <f>支部別・記入用!D56</f>
        <v>羽田　英喜</v>
      </c>
      <c r="E59" s="442" t="str">
        <f>支部別・記入用!E56</f>
        <v>４０３－０００８</v>
      </c>
      <c r="F59" s="401" t="str">
        <f>IF(C59="","",RIGHT(支部別・記入用!F56,LEN(支部別・記入用!F56)-3)&amp;"　"&amp;支部別・記入用!G56)</f>
        <v>富士吉田市下吉田東　1-4-36</v>
      </c>
      <c r="G59" s="444" t="str">
        <f>支部別・記入用!H56</f>
        <v>S</v>
      </c>
      <c r="H59" s="406">
        <f>IF(C59="","",IF(G59="S",DATE(支部別・記入用!I56+1925,支部別・記入用!J56,支部別・記入用!K56),DATE(支部別・記入用!I56+1988,支部別・記入用!J56,支部別・記入用!K56)))</f>
        <v>28504</v>
      </c>
      <c r="I59" s="402" t="str">
        <f t="shared" ca="1" si="1"/>
        <v>47歳</v>
      </c>
      <c r="J59" s="402" t="str">
        <f>支部別・記入用!L56</f>
        <v>男</v>
      </c>
      <c r="K59" s="403" t="str">
        <f>支部別・記入用!M56</f>
        <v>080-1355-7865</v>
      </c>
      <c r="L59" s="446" t="str">
        <f>支部別・記入用!N56</f>
        <v>自営業</v>
      </c>
      <c r="M59" s="484" t="str">
        <f>支部別・記入用!O56</f>
        <v>080-1355-7865</v>
      </c>
    </row>
    <row r="60" spans="1:13" s="1" customFormat="1" ht="30.95" customHeight="1">
      <c r="A60" s="402">
        <f>支部別・記入用!A57</f>
        <v>0</v>
      </c>
      <c r="B60" s="440">
        <f>支部別・記入用!B57</f>
        <v>0</v>
      </c>
      <c r="C60" s="441" t="str">
        <f>支部別・記入用!C57</f>
        <v/>
      </c>
      <c r="D60" s="440">
        <f>支部別・記入用!D57</f>
        <v>0</v>
      </c>
      <c r="E60" s="442" t="str">
        <f>支部別・記入用!E57</f>
        <v/>
      </c>
      <c r="F60" s="448" t="s">
        <v>1515</v>
      </c>
      <c r="G60" s="444">
        <f>支部別・記入用!H57</f>
        <v>0</v>
      </c>
      <c r="H60" s="445" t="str">
        <f>IF(C60="","",IF(G60="S",DATE(支部別・記入用!I57+1925,支部別・記入用!J57,支部別・記入用!K57),DATE(支部別・記入用!I57+1988,支部別・記入用!J57,支部別・記入用!K57)))</f>
        <v/>
      </c>
      <c r="I60" s="402" t="str">
        <f t="shared" ca="1" si="0"/>
        <v/>
      </c>
      <c r="J60" s="402">
        <f>支部別・記入用!L57</f>
        <v>0</v>
      </c>
      <c r="K60" s="403">
        <f>支部別・記入用!M57</f>
        <v>0</v>
      </c>
      <c r="L60" s="446">
        <f>支部別・記入用!N57</f>
        <v>0</v>
      </c>
      <c r="M60" s="403">
        <f>支部別・記入用!O57</f>
        <v>0</v>
      </c>
    </row>
    <row r="61" spans="1:13" s="1" customFormat="1" ht="30.95" customHeight="1">
      <c r="A61" s="402">
        <f>支部別・記入用!A58</f>
        <v>0</v>
      </c>
      <c r="B61" s="440">
        <f>支部別・記入用!B58</f>
        <v>0</v>
      </c>
      <c r="C61" s="441" t="str">
        <f>支部別・記入用!C58</f>
        <v/>
      </c>
      <c r="D61" s="440">
        <f>支部別・記入用!D58</f>
        <v>0</v>
      </c>
      <c r="E61" s="442" t="str">
        <f>支部別・記入用!E58</f>
        <v/>
      </c>
      <c r="F61" s="443" t="str">
        <f>IF(C61="","",RIGHT(支部別・記入用!F58,LEN(支部別・記入用!F58)-3)&amp;"　"&amp;支部別・記入用!G58)</f>
        <v/>
      </c>
      <c r="G61" s="444">
        <f>支部別・記入用!H58</f>
        <v>0</v>
      </c>
      <c r="H61" s="445" t="str">
        <f>IF(C61="","",IF(G61="S",DATE(支部別・記入用!I58+1925,支部別・記入用!J58,支部別・記入用!K58),DATE(支部別・記入用!I58+1988,支部別・記入用!J58,支部別・記入用!K58)))</f>
        <v/>
      </c>
      <c r="I61" s="402" t="str">
        <f t="shared" ca="1" si="0"/>
        <v/>
      </c>
      <c r="J61" s="402">
        <f>支部別・記入用!L58</f>
        <v>0</v>
      </c>
      <c r="K61" s="403">
        <f>支部別・記入用!M58</f>
        <v>0</v>
      </c>
      <c r="L61" s="446">
        <f>支部別・記入用!N58</f>
        <v>0</v>
      </c>
      <c r="M61" s="403">
        <f>支部別・記入用!O58</f>
        <v>0</v>
      </c>
    </row>
    <row r="62" spans="1:13" s="1" customFormat="1" ht="30.95" customHeight="1">
      <c r="A62" s="402">
        <f>支部別・記入用!A59</f>
        <v>0</v>
      </c>
      <c r="B62" s="440">
        <f>支部別・記入用!B59</f>
        <v>0</v>
      </c>
      <c r="C62" s="441" t="str">
        <f>支部別・記入用!C59</f>
        <v/>
      </c>
      <c r="D62" s="440">
        <f>支部別・記入用!D59</f>
        <v>0</v>
      </c>
      <c r="E62" s="442" t="str">
        <f>支部別・記入用!E59</f>
        <v/>
      </c>
      <c r="F62" s="443" t="str">
        <f>IF(C62="","",RIGHT(支部別・記入用!F59,LEN(支部別・記入用!F59)-3)&amp;"　"&amp;支部別・記入用!G59)</f>
        <v/>
      </c>
      <c r="G62" s="444">
        <f>支部別・記入用!H59</f>
        <v>0</v>
      </c>
      <c r="H62" s="445" t="str">
        <f>IF(C62="","",IF(G62="S",DATE(支部別・記入用!I59+1925,支部別・記入用!J59,支部別・記入用!K59),DATE(支部別・記入用!I59+1988,支部別・記入用!J59,支部別・記入用!K59)))</f>
        <v/>
      </c>
      <c r="I62" s="402" t="str">
        <f t="shared" ca="1" si="0"/>
        <v/>
      </c>
      <c r="J62" s="402">
        <f>支部別・記入用!L59</f>
        <v>0</v>
      </c>
      <c r="K62" s="403">
        <f>支部別・記入用!M59</f>
        <v>0</v>
      </c>
      <c r="L62" s="446">
        <f>支部別・記入用!N59</f>
        <v>0</v>
      </c>
      <c r="M62" s="403">
        <f>支部別・記入用!O59</f>
        <v>0</v>
      </c>
    </row>
    <row r="63" spans="1:13" s="1" customFormat="1" ht="30.95" customHeight="1">
      <c r="A63" s="402">
        <f>支部別・記入用!A60</f>
        <v>0</v>
      </c>
      <c r="B63" s="440">
        <f>支部別・記入用!B60</f>
        <v>0</v>
      </c>
      <c r="C63" s="441" t="str">
        <f>支部別・記入用!C60</f>
        <v/>
      </c>
      <c r="D63" s="440">
        <f>支部別・記入用!D60</f>
        <v>0</v>
      </c>
      <c r="E63" s="442" t="str">
        <f>支部別・記入用!E60</f>
        <v/>
      </c>
      <c r="F63" s="443" t="str">
        <f>IF(C63="","",RIGHT(支部別・記入用!F60,LEN(支部別・記入用!F60)-3)&amp;"　"&amp;支部別・記入用!G60)</f>
        <v/>
      </c>
      <c r="G63" s="444">
        <f>支部別・記入用!H60</f>
        <v>0</v>
      </c>
      <c r="H63" s="445" t="str">
        <f>IF(C63="","",IF(G63="S",DATE(支部別・記入用!I60+1925,支部別・記入用!J60,支部別・記入用!K60),DATE(支部別・記入用!I60+1988,支部別・記入用!J60,支部別・記入用!K60)))</f>
        <v/>
      </c>
      <c r="I63" s="402" t="str">
        <f t="shared" ca="1" si="0"/>
        <v/>
      </c>
      <c r="J63" s="402">
        <f>支部別・記入用!L60</f>
        <v>0</v>
      </c>
      <c r="K63" s="403">
        <f>支部別・記入用!M60</f>
        <v>0</v>
      </c>
      <c r="L63" s="446">
        <f>支部別・記入用!N60</f>
        <v>0</v>
      </c>
      <c r="M63" s="403">
        <f>支部別・記入用!O60</f>
        <v>0</v>
      </c>
    </row>
    <row r="64" spans="1:13" s="1" customFormat="1" ht="30.95" customHeight="1">
      <c r="A64" s="402">
        <f>支部別・記入用!A61</f>
        <v>0</v>
      </c>
      <c r="B64" s="440">
        <f>支部別・記入用!B61</f>
        <v>0</v>
      </c>
      <c r="C64" s="441" t="str">
        <f>支部別・記入用!C61</f>
        <v/>
      </c>
      <c r="D64" s="440">
        <f>支部別・記入用!D61</f>
        <v>0</v>
      </c>
      <c r="E64" s="442" t="str">
        <f>支部別・記入用!E61</f>
        <v>　　</v>
      </c>
      <c r="F64" s="443" t="str">
        <f>IF(C64="","",RIGHT(支部別・記入用!F61,LEN(支部別・記入用!F61)-3)&amp;"　"&amp;支部別・記入用!G61)</f>
        <v/>
      </c>
      <c r="G64" s="444">
        <f>支部別・記入用!H61</f>
        <v>0</v>
      </c>
      <c r="H64" s="445" t="str">
        <f>IF(C64="","",IF(G64="S",DATE(支部別・記入用!I61+1925,支部別・記入用!J61,支部別・記入用!K61),DATE(支部別・記入用!I61+1988,支部別・記入用!J61,支部別・記入用!K61)))</f>
        <v/>
      </c>
      <c r="I64" s="402" t="str">
        <f t="shared" ca="1" si="0"/>
        <v/>
      </c>
      <c r="J64" s="402">
        <f>支部別・記入用!L61</f>
        <v>0</v>
      </c>
      <c r="K64" s="403">
        <f>支部別・記入用!M61</f>
        <v>0</v>
      </c>
      <c r="L64" s="446">
        <f>支部別・記入用!N61</f>
        <v>0</v>
      </c>
      <c r="M64" s="403">
        <f>支部別・記入用!O61</f>
        <v>0</v>
      </c>
    </row>
    <row r="65" spans="1:13" s="1" customFormat="1" ht="30.95" customHeight="1">
      <c r="A65" s="402">
        <f>支部別・記入用!A62</f>
        <v>0</v>
      </c>
      <c r="B65" s="440">
        <f>支部別・記入用!B62</f>
        <v>0</v>
      </c>
      <c r="C65" s="441" t="str">
        <f>支部別・記入用!C62</f>
        <v/>
      </c>
      <c r="D65" s="440">
        <f>支部別・記入用!D62</f>
        <v>0</v>
      </c>
      <c r="E65" s="442" t="str">
        <f>支部別・記入用!E62</f>
        <v/>
      </c>
      <c r="F65" s="443" t="str">
        <f>IF(C65="","",RIGHT(支部別・記入用!F62,LEN(支部別・記入用!F62)-3)&amp;"　"&amp;支部別・記入用!G62)</f>
        <v/>
      </c>
      <c r="G65" s="444">
        <f>支部別・記入用!H62</f>
        <v>0</v>
      </c>
      <c r="H65" s="445" t="str">
        <f>IF(C65="","",IF(G65="S",DATE(支部別・記入用!I62+1925,支部別・記入用!J62,支部別・記入用!K62),DATE(支部別・記入用!I62+1988,支部別・記入用!J62,支部別・記入用!K62)))</f>
        <v/>
      </c>
      <c r="I65" s="402" t="str">
        <f t="shared" ca="1" si="0"/>
        <v/>
      </c>
      <c r="J65" s="402">
        <f>支部別・記入用!L62</f>
        <v>0</v>
      </c>
      <c r="K65" s="403">
        <f>支部別・記入用!M62</f>
        <v>0</v>
      </c>
      <c r="L65" s="446">
        <f>支部別・記入用!N62</f>
        <v>0</v>
      </c>
      <c r="M65" s="403">
        <f>支部別・記入用!O62</f>
        <v>0</v>
      </c>
    </row>
    <row r="66" spans="1:13" s="1" customFormat="1" ht="30.95" customHeight="1">
      <c r="A66" s="402">
        <f>支部別・記入用!A63</f>
        <v>0</v>
      </c>
      <c r="B66" s="440">
        <f>支部別・記入用!B63</f>
        <v>0</v>
      </c>
      <c r="C66" s="441" t="str">
        <f>支部別・記入用!C63</f>
        <v/>
      </c>
      <c r="D66" s="440">
        <f>支部別・記入用!D63</f>
        <v>0</v>
      </c>
      <c r="E66" s="442" t="str">
        <f>支部別・記入用!E63</f>
        <v/>
      </c>
      <c r="F66" s="443" t="str">
        <f>IF(C66="","",RIGHT(支部別・記入用!F63,LEN(支部別・記入用!F63)-3)&amp;"　"&amp;支部別・記入用!G63)</f>
        <v/>
      </c>
      <c r="G66" s="444">
        <f>支部別・記入用!H63</f>
        <v>0</v>
      </c>
      <c r="H66" s="445" t="str">
        <f>IF(C66="","",IF(G66="S",DATE(支部別・記入用!I63+1925,支部別・記入用!J63,支部別・記入用!K63),DATE(支部別・記入用!I63+1988,支部別・記入用!J63,支部別・記入用!K63)))</f>
        <v/>
      </c>
      <c r="I66" s="402" t="str">
        <f t="shared" ca="1" si="0"/>
        <v/>
      </c>
      <c r="J66" s="402">
        <f>支部別・記入用!L63</f>
        <v>0</v>
      </c>
      <c r="K66" s="403">
        <f>支部別・記入用!M63</f>
        <v>0</v>
      </c>
      <c r="L66" s="446">
        <f>支部別・記入用!N63</f>
        <v>0</v>
      </c>
      <c r="M66" s="403">
        <f>支部別・記入用!O63</f>
        <v>0</v>
      </c>
    </row>
    <row r="67" spans="1:13" s="1" customFormat="1" ht="30.95" customHeight="1">
      <c r="A67" s="402">
        <f>支部別・記入用!A64</f>
        <v>0</v>
      </c>
      <c r="B67" s="440">
        <f>支部別・記入用!B64</f>
        <v>0</v>
      </c>
      <c r="C67" s="441" t="str">
        <f>支部別・記入用!C64</f>
        <v/>
      </c>
      <c r="D67" s="440">
        <f>支部別・記入用!D64</f>
        <v>0</v>
      </c>
      <c r="E67" s="442" t="str">
        <f>支部別・記入用!E64</f>
        <v/>
      </c>
      <c r="F67" s="443" t="str">
        <f>IF(C67="","",RIGHT(支部別・記入用!F64,LEN(支部別・記入用!F64)-3)&amp;"　"&amp;支部別・記入用!G64)</f>
        <v/>
      </c>
      <c r="G67" s="444">
        <f>支部別・記入用!H64</f>
        <v>0</v>
      </c>
      <c r="H67" s="445" t="str">
        <f>IF(C67="","",IF(G67="S",DATE(支部別・記入用!I64+1925,支部別・記入用!J64,支部別・記入用!K64),DATE(支部別・記入用!I64+1988,支部別・記入用!J64,支部別・記入用!K64)))</f>
        <v/>
      </c>
      <c r="I67" s="402" t="str">
        <f t="shared" ca="1" si="0"/>
        <v/>
      </c>
      <c r="J67" s="402">
        <f>支部別・記入用!L64</f>
        <v>0</v>
      </c>
      <c r="K67" s="403">
        <f>支部別・記入用!M64</f>
        <v>0</v>
      </c>
      <c r="L67" s="446">
        <f>支部別・記入用!N64</f>
        <v>0</v>
      </c>
      <c r="M67" s="403">
        <f>支部別・記入用!O64</f>
        <v>0</v>
      </c>
    </row>
    <row r="68" spans="1:13" s="1" customFormat="1" ht="30.95" customHeight="1">
      <c r="A68" s="402">
        <f>支部別・記入用!A65</f>
        <v>0</v>
      </c>
      <c r="B68" s="440">
        <f>支部別・記入用!B65</f>
        <v>0</v>
      </c>
      <c r="C68" s="441" t="str">
        <f>支部別・記入用!C65</f>
        <v/>
      </c>
      <c r="D68" s="440">
        <f>支部別・記入用!D65</f>
        <v>0</v>
      </c>
      <c r="E68" s="442" t="str">
        <f>支部別・記入用!E65</f>
        <v/>
      </c>
      <c r="F68" s="443" t="str">
        <f>IF(C68="","",RIGHT(支部別・記入用!F65,LEN(支部別・記入用!F65)-3)&amp;"　"&amp;支部別・記入用!G65)</f>
        <v/>
      </c>
      <c r="G68" s="444">
        <f>支部別・記入用!H65</f>
        <v>0</v>
      </c>
      <c r="H68" s="445" t="str">
        <f>IF(C68="","",IF(G68="S",DATE(支部別・記入用!I65+1925,支部別・記入用!J65,支部別・記入用!K65),DATE(支部別・記入用!I65+1988,支部別・記入用!J65,支部別・記入用!K65)))</f>
        <v/>
      </c>
      <c r="I68" s="402" t="str">
        <f t="shared" ca="1" si="0"/>
        <v/>
      </c>
      <c r="J68" s="402">
        <f>支部別・記入用!L65</f>
        <v>0</v>
      </c>
      <c r="K68" s="403">
        <f>支部別・記入用!M65</f>
        <v>0</v>
      </c>
      <c r="L68" s="446">
        <f>支部別・記入用!N65</f>
        <v>0</v>
      </c>
      <c r="M68" s="403">
        <f>支部別・記入用!O65</f>
        <v>0</v>
      </c>
    </row>
    <row r="69" spans="1:13" s="1" customFormat="1" ht="30.95" customHeight="1">
      <c r="A69" s="485">
        <f>支部別・記入用!A66</f>
        <v>0</v>
      </c>
      <c r="B69" s="486">
        <f>支部別・記入用!B57</f>
        <v>0</v>
      </c>
      <c r="C69" s="487" t="str">
        <f>支部別・記入用!C57</f>
        <v/>
      </c>
      <c r="D69" s="486">
        <f>支部別・記入用!D57</f>
        <v>0</v>
      </c>
      <c r="E69" s="488" t="str">
        <f>支部別・記入用!E57</f>
        <v/>
      </c>
      <c r="F69" s="489" t="str">
        <f>IF(C69="","",RIGHT(支部別・記入用!F66,LEN(支部別・記入用!F66)-3)&amp;"　"&amp;支部別・記入用!G66)</f>
        <v/>
      </c>
      <c r="G69" s="490">
        <f>支部別・記入用!H66</f>
        <v>0</v>
      </c>
      <c r="H69" s="491" t="str">
        <f>IF(C69="","",IF(G69="S",DATE(支部別・記入用!I66+1925,支部別・記入用!J66,支部別・記入用!K66),DATE(支部別・記入用!I66+1988,支部別・記入用!J66,支部別・記入用!K66)))</f>
        <v/>
      </c>
      <c r="I69" s="485" t="str">
        <f t="shared" ca="1" si="0"/>
        <v/>
      </c>
      <c r="J69" s="485">
        <f>支部別・記入用!L66</f>
        <v>0</v>
      </c>
      <c r="K69" s="492">
        <f>支部別・記入用!M66</f>
        <v>0</v>
      </c>
      <c r="L69" s="493">
        <f>支部別・記入用!N66</f>
        <v>0</v>
      </c>
      <c r="M69" s="492">
        <f>支部別・記入用!O66</f>
        <v>0</v>
      </c>
    </row>
    <row r="70" spans="1:13" s="1" customFormat="1" ht="30.95" customHeight="1">
      <c r="A70" s="9">
        <f>支部別・記入用!A67</f>
        <v>0</v>
      </c>
      <c r="B70" s="255">
        <f>支部別・記入用!B58</f>
        <v>0</v>
      </c>
      <c r="C70" s="494" t="str">
        <f>支部別・記入用!C58</f>
        <v/>
      </c>
      <c r="D70" s="255">
        <f>支部別・記入用!D58</f>
        <v>0</v>
      </c>
      <c r="E70" s="383" t="str">
        <f>支部別・記入用!E58</f>
        <v/>
      </c>
      <c r="F70" s="495" t="str">
        <f>IF(C70="","",RIGHT(支部別・記入用!F58,LEN(支部別・記入用!F58)-3)&amp;"　"&amp;支部別・記入用!G58)</f>
        <v/>
      </c>
      <c r="G70" s="390">
        <f>支部別・記入用!H67</f>
        <v>0</v>
      </c>
      <c r="H70" s="391" t="str">
        <f>IF(C70="","",IF(G70="S",DATE(支部別・記入用!I67+1925,支部別・記入用!J67,支部別・記入用!K67),DATE(支部別・記入用!I67+1988,支部別・記入用!J67,支部別・記入用!K67)))</f>
        <v/>
      </c>
      <c r="I70" s="9" t="str">
        <f t="shared" ref="I70:I76" ca="1" si="2">IF(H70="","",DATEDIF(H70,TODAY(),"Y")&amp;"歳")</f>
        <v/>
      </c>
      <c r="J70" s="9">
        <f>支部別・記入用!L67</f>
        <v>0</v>
      </c>
      <c r="K70" s="19">
        <f>支部別・記入用!M67</f>
        <v>0</v>
      </c>
      <c r="L70" s="16">
        <f>支部別・記入用!N67</f>
        <v>0</v>
      </c>
      <c r="M70" s="19">
        <f>支部別・記入用!O67</f>
        <v>0</v>
      </c>
    </row>
    <row r="71" spans="1:13" s="1" customFormat="1" ht="30.95" customHeight="1">
      <c r="A71" s="9">
        <f>支部別・記入用!A68</f>
        <v>0</v>
      </c>
      <c r="B71" s="255">
        <f>支部別・記入用!B59</f>
        <v>0</v>
      </c>
      <c r="C71" s="494" t="str">
        <f>支部別・記入用!C59</f>
        <v/>
      </c>
      <c r="D71" s="255">
        <f>支部別・記入用!D59</f>
        <v>0</v>
      </c>
      <c r="E71" s="383" t="str">
        <f>支部別・記入用!E59</f>
        <v/>
      </c>
      <c r="F71" s="496" t="str">
        <f>IF(C71="","",RIGHT(支部別・記入用!F59,LEN(支部別・記入用!F59)-3)&amp;"　"&amp;支部別・記入用!G59)</f>
        <v/>
      </c>
      <c r="G71" s="390">
        <f>支部別・記入用!H68</f>
        <v>0</v>
      </c>
      <c r="H71" s="391" t="str">
        <f>IF(C71="","",IF(G71="S",DATE(支部別・記入用!I68+1925,支部別・記入用!J68,支部別・記入用!K68),DATE(支部別・記入用!I68+1988,支部別・記入用!J68,支部別・記入用!K68)))</f>
        <v/>
      </c>
      <c r="I71" s="9" t="str">
        <f t="shared" ca="1" si="2"/>
        <v/>
      </c>
      <c r="J71" s="9">
        <f>支部別・記入用!L68</f>
        <v>0</v>
      </c>
      <c r="K71" s="19">
        <f>支部別・記入用!M68</f>
        <v>0</v>
      </c>
      <c r="L71" s="16">
        <f>支部別・記入用!N68</f>
        <v>0</v>
      </c>
      <c r="M71" s="19">
        <f>支部別・記入用!O68</f>
        <v>0</v>
      </c>
    </row>
    <row r="72" spans="1:13" s="1" customFormat="1" ht="30.95" customHeight="1">
      <c r="A72" s="9">
        <f>支部別・記入用!A69</f>
        <v>0</v>
      </c>
      <c r="B72" s="255">
        <f>支部別・記入用!B60</f>
        <v>0</v>
      </c>
      <c r="C72" s="494" t="str">
        <f>支部別・記入用!C60</f>
        <v/>
      </c>
      <c r="D72" s="255">
        <f>支部別・記入用!D60</f>
        <v>0</v>
      </c>
      <c r="E72" s="383" t="str">
        <f>支部別・記入用!E60</f>
        <v/>
      </c>
      <c r="F72" s="495" t="str">
        <f>IF(C72="","",RIGHT(支部別・記入用!F60,LEN(支部別・記入用!F60)-3)&amp;"　"&amp;支部別・記入用!G60)</f>
        <v/>
      </c>
      <c r="G72" s="390">
        <f>支部別・記入用!H69</f>
        <v>0</v>
      </c>
      <c r="H72" s="391" t="str">
        <f>IF(C72="","",IF(G72="S",DATE(支部別・記入用!I69+1925,支部別・記入用!J69,支部別・記入用!K69),DATE(支部別・記入用!I69+1988,支部別・記入用!J69,支部別・記入用!K69)))</f>
        <v/>
      </c>
      <c r="I72" s="9" t="str">
        <f t="shared" ca="1" si="2"/>
        <v/>
      </c>
      <c r="J72" s="9">
        <f>支部別・記入用!L69</f>
        <v>0</v>
      </c>
      <c r="K72" s="19">
        <f>支部別・記入用!M69</f>
        <v>0</v>
      </c>
      <c r="L72" s="16">
        <f>支部別・記入用!N69</f>
        <v>0</v>
      </c>
      <c r="M72" s="19">
        <f>支部別・記入用!O69</f>
        <v>0</v>
      </c>
    </row>
    <row r="73" spans="1:13" s="1" customFormat="1" ht="30.95" customHeight="1">
      <c r="A73" s="9">
        <f>支部別・記入用!A67</f>
        <v>0</v>
      </c>
      <c r="B73" s="255">
        <f>支部別・記入用!B57</f>
        <v>0</v>
      </c>
      <c r="C73" s="494" t="str">
        <f>支部別・記入用!C59</f>
        <v/>
      </c>
      <c r="D73" s="255">
        <f>支部別・記入用!D59</f>
        <v>0</v>
      </c>
      <c r="E73" s="383" t="str">
        <f>支部別・記入用!E62</f>
        <v/>
      </c>
      <c r="F73" s="495" t="str">
        <f>IF(C73="","",RIGHT(支部別・記入用!F62,LEN(支部別・記入用!F62)-3)&amp;"　"&amp;支部別・記入用!G62)</f>
        <v/>
      </c>
      <c r="G73" s="390">
        <f>支部別・記入用!H62</f>
        <v>0</v>
      </c>
      <c r="H73" s="391" t="str">
        <f>IF(C73="","",IF(G73="S",DATE(支部別・記入用!I62+1925,支部別・記入用!J62,支部別・記入用!K62),DATE(支部別・記入用!I62+1988,支部別・記入用!J62,支部別・記入用!K62)))</f>
        <v/>
      </c>
      <c r="I73" s="9" t="str">
        <f t="shared" ca="1" si="2"/>
        <v/>
      </c>
      <c r="J73" s="9">
        <f>支部別・記入用!L62</f>
        <v>0</v>
      </c>
      <c r="K73" s="19">
        <f>支部別・記入用!M62</f>
        <v>0</v>
      </c>
      <c r="L73" s="16">
        <f>支部別・記入用!N62</f>
        <v>0</v>
      </c>
      <c r="M73" s="19">
        <f>支部別・記入用!O62</f>
        <v>0</v>
      </c>
    </row>
    <row r="74" spans="1:13" s="1" customFormat="1" ht="30.95" customHeight="1">
      <c r="A74" s="9">
        <f>支部別・記入用!A114</f>
        <v>0</v>
      </c>
      <c r="B74" s="16">
        <f>支部別・記入用!B148</f>
        <v>0</v>
      </c>
      <c r="C74" s="494" t="str">
        <f>支部別・記入用!C60</f>
        <v/>
      </c>
      <c r="D74" s="255">
        <f>支部別・記入用!D60</f>
        <v>0</v>
      </c>
      <c r="E74" s="383" t="str">
        <f>支部別・記入用!E63</f>
        <v/>
      </c>
      <c r="F74" s="495" t="str">
        <f>IF(C74="","",RIGHT(支部別・記入用!F63,LEN(支部別・記入用!F63)-3)&amp;"　"&amp;支部別・記入用!G63)</f>
        <v/>
      </c>
      <c r="G74" s="390">
        <f>支部別・記入用!H63</f>
        <v>0</v>
      </c>
      <c r="H74" s="391" t="str">
        <f>IF(C74="","",IF(G74="S",DATE(支部別・記入用!I63+1925,支部別・記入用!J63,支部別・記入用!K63),DATE(支部別・記入用!I63+1988,支部別・記入用!J63,支部別・記入用!K63)))</f>
        <v/>
      </c>
      <c r="I74" s="9" t="str">
        <f t="shared" ca="1" si="2"/>
        <v/>
      </c>
      <c r="J74" s="9">
        <f>支部別・記入用!L63</f>
        <v>0</v>
      </c>
      <c r="K74" s="19">
        <f>支部別・記入用!M63</f>
        <v>0</v>
      </c>
      <c r="L74" s="16">
        <f>支部別・記入用!N63</f>
        <v>0</v>
      </c>
      <c r="M74" s="19">
        <f>支部別・記入用!O63</f>
        <v>0</v>
      </c>
    </row>
    <row r="75" spans="1:13" s="1" customFormat="1" ht="30.95" customHeight="1">
      <c r="A75" s="9">
        <f>支部別・記入用!A115</f>
        <v>0</v>
      </c>
      <c r="B75" s="16">
        <f>支部別・記入用!B149</f>
        <v>0</v>
      </c>
      <c r="C75" s="494" t="str">
        <f>支部別・記入用!C61</f>
        <v/>
      </c>
      <c r="D75" s="255">
        <f>支部別・記入用!D61</f>
        <v>0</v>
      </c>
      <c r="E75" s="383" t="str">
        <f>支部別・記入用!E64</f>
        <v/>
      </c>
      <c r="F75" s="495" t="str">
        <f>IF(C75="","",RIGHT(支部別・記入用!F64,LEN(支部別・記入用!F64)-3)&amp;"　"&amp;支部別・記入用!G64)</f>
        <v/>
      </c>
      <c r="G75" s="390">
        <f>支部別・記入用!H64</f>
        <v>0</v>
      </c>
      <c r="H75" s="391" t="str">
        <f>IF(C75="","",IF(G75="S",DATE(支部別・記入用!I64+1925,支部別・記入用!J64,支部別・記入用!K64),DATE(支部別・記入用!I64+1988,支部別・記入用!J64,支部別・記入用!K64)))</f>
        <v/>
      </c>
      <c r="I75" s="9" t="str">
        <f t="shared" ca="1" si="2"/>
        <v/>
      </c>
      <c r="J75" s="9">
        <f>支部別・記入用!L64</f>
        <v>0</v>
      </c>
      <c r="K75" s="19">
        <f>支部別・記入用!M64</f>
        <v>0</v>
      </c>
      <c r="L75" s="16">
        <f>支部別・記入用!N64</f>
        <v>0</v>
      </c>
      <c r="M75" s="19">
        <f>支部別・記入用!O64</f>
        <v>0</v>
      </c>
    </row>
    <row r="76" spans="1:13" s="1" customFormat="1" ht="30.95" customHeight="1">
      <c r="A76" s="9">
        <f>支部別・記入用!A116</f>
        <v>0</v>
      </c>
      <c r="B76" s="16">
        <f>支部別・記入用!B150</f>
        <v>0</v>
      </c>
      <c r="C76" s="494" t="str">
        <f>支部別・記入用!C62</f>
        <v/>
      </c>
      <c r="D76" s="255">
        <f>支部別・記入用!D62</f>
        <v>0</v>
      </c>
      <c r="E76" s="383" t="str">
        <f>支部別・記入用!E62</f>
        <v/>
      </c>
      <c r="F76" s="495" t="str">
        <f>IF(C76="","",RIGHT(支部別・記入用!F62,LEN(支部別・記入用!F62)-3)&amp;"　"&amp;支部別・記入用!G62)</f>
        <v/>
      </c>
      <c r="G76" s="390">
        <f>支部別・記入用!H62</f>
        <v>0</v>
      </c>
      <c r="H76" s="391" t="str">
        <f>IF(C76="","",IF(G76="S",DATE(支部別・記入用!I62+1925,支部別・記入用!J62,支部別・記入用!K62),DATE(支部別・記入用!I62+1988,支部別・記入用!J62,支部別・記入用!K62)))</f>
        <v/>
      </c>
      <c r="I76" s="9" t="str">
        <f t="shared" ca="1" si="2"/>
        <v/>
      </c>
      <c r="J76" s="9">
        <f>支部別・記入用!L62</f>
        <v>0</v>
      </c>
      <c r="K76" s="19">
        <f>支部別・記入用!M60</f>
        <v>0</v>
      </c>
      <c r="L76" s="16">
        <f>支部別・記入用!N60</f>
        <v>0</v>
      </c>
      <c r="M76" s="19">
        <f>支部別・記入用!O60</f>
        <v>0</v>
      </c>
    </row>
    <row r="77" spans="1:13" s="1" customFormat="1" ht="30.95" customHeight="1">
      <c r="A77" s="9">
        <f>支部別・記入用!A117</f>
        <v>0</v>
      </c>
      <c r="B77" s="16">
        <f>支部別・記入用!B151</f>
        <v>0</v>
      </c>
      <c r="C77" s="392">
        <f>支部別・記入用!C153</f>
        <v>0</v>
      </c>
      <c r="D77" s="393">
        <f>支部別・記入用!D153</f>
        <v>0</v>
      </c>
      <c r="E77" s="19" t="str">
        <f>支部別・記入用!E153</f>
        <v/>
      </c>
      <c r="F77" s="256"/>
      <c r="G77" s="19">
        <f>支部別・記入用!H153</f>
        <v>0</v>
      </c>
      <c r="H77" s="497"/>
      <c r="I77" s="9"/>
      <c r="J77" s="9">
        <f>支部別・記入用!L153</f>
        <v>0</v>
      </c>
      <c r="K77" s="19">
        <f>支部別・記入用!M153</f>
        <v>0</v>
      </c>
      <c r="L77" s="384">
        <f>支部別・記入用!N153</f>
        <v>0</v>
      </c>
      <c r="M77" s="19">
        <f>支部別・記入用!O153</f>
        <v>0</v>
      </c>
    </row>
    <row r="78" spans="1:13" s="1" customFormat="1" ht="30.95" customHeight="1">
      <c r="A78" s="9">
        <f>支部別・記入用!A118</f>
        <v>0</v>
      </c>
      <c r="B78" s="16">
        <f>支部別・記入用!B152</f>
        <v>0</v>
      </c>
      <c r="C78" s="392">
        <f>支部別・記入用!C154</f>
        <v>0</v>
      </c>
      <c r="D78" s="393">
        <f>支部別・記入用!D154</f>
        <v>0</v>
      </c>
      <c r="E78" s="19" t="str">
        <f>支部別・記入用!E154</f>
        <v/>
      </c>
      <c r="F78" s="256"/>
      <c r="G78" s="19">
        <f>支部別・記入用!H154</f>
        <v>0</v>
      </c>
      <c r="H78" s="497"/>
      <c r="I78" s="9"/>
      <c r="J78" s="9">
        <f>支部別・記入用!L154</f>
        <v>0</v>
      </c>
      <c r="K78" s="19">
        <f>支部別・記入用!M154</f>
        <v>0</v>
      </c>
      <c r="L78" s="384">
        <f>支部別・記入用!N154</f>
        <v>0</v>
      </c>
      <c r="M78" s="19">
        <f>支部別・記入用!O154</f>
        <v>0</v>
      </c>
    </row>
    <row r="79" spans="1:13" s="1" customFormat="1" ht="30.95" customHeight="1">
      <c r="A79" s="9">
        <f>支部別・記入用!A119</f>
        <v>0</v>
      </c>
      <c r="B79" s="16">
        <f>支部別・記入用!B153</f>
        <v>0</v>
      </c>
      <c r="C79" s="392">
        <f>支部別・記入用!C155</f>
        <v>0</v>
      </c>
      <c r="D79" s="393">
        <f>支部別・記入用!D155</f>
        <v>0</v>
      </c>
      <c r="E79" s="19" t="str">
        <f>支部別・記入用!E155</f>
        <v/>
      </c>
      <c r="F79" s="256"/>
      <c r="G79" s="19">
        <f>支部別・記入用!H155</f>
        <v>0</v>
      </c>
      <c r="H79" s="497"/>
      <c r="I79" s="9"/>
      <c r="J79" s="9">
        <f>支部別・記入用!L155</f>
        <v>0</v>
      </c>
      <c r="K79" s="19">
        <f>支部別・記入用!M155</f>
        <v>0</v>
      </c>
      <c r="L79" s="384">
        <f>支部別・記入用!N155</f>
        <v>0</v>
      </c>
      <c r="M79" s="19">
        <f>支部別・記入用!O155</f>
        <v>0</v>
      </c>
    </row>
    <row r="80" spans="1:13" s="1" customFormat="1" ht="30.95" customHeight="1">
      <c r="A80" s="9">
        <f>支部別・記入用!A120</f>
        <v>0</v>
      </c>
      <c r="B80" s="16">
        <f>支部別・記入用!B154</f>
        <v>0</v>
      </c>
      <c r="C80" s="392">
        <f>支部別・記入用!C156</f>
        <v>0</v>
      </c>
      <c r="D80" s="393">
        <f>支部別・記入用!D156</f>
        <v>0</v>
      </c>
      <c r="E80" s="19" t="str">
        <f>支部別・記入用!E156</f>
        <v/>
      </c>
      <c r="F80" s="256"/>
      <c r="G80" s="19">
        <f>支部別・記入用!H156</f>
        <v>0</v>
      </c>
      <c r="H80" s="497"/>
      <c r="I80" s="9"/>
      <c r="J80" s="9">
        <f>支部別・記入用!L156</f>
        <v>0</v>
      </c>
      <c r="K80" s="19">
        <f>支部別・記入用!M156</f>
        <v>0</v>
      </c>
      <c r="L80" s="384">
        <f>支部別・記入用!N156</f>
        <v>0</v>
      </c>
      <c r="M80" s="19">
        <f>支部別・記入用!O156</f>
        <v>0</v>
      </c>
    </row>
    <row r="81" spans="1:13" s="1" customFormat="1" ht="30.95" customHeight="1">
      <c r="A81" s="187">
        <f>支部別・記入用!A121</f>
        <v>0</v>
      </c>
      <c r="B81" s="249">
        <f>支部別・記入用!B155</f>
        <v>0</v>
      </c>
      <c r="C81" s="250">
        <f>支部別・記入用!C157</f>
        <v>0</v>
      </c>
      <c r="D81" s="241">
        <f>支部別・記入用!D157</f>
        <v>0</v>
      </c>
      <c r="E81" s="251" t="str">
        <f>支部別・記入用!E157</f>
        <v/>
      </c>
      <c r="F81" s="252"/>
      <c r="G81" s="251">
        <f>支部別・記入用!H157</f>
        <v>0</v>
      </c>
      <c r="H81" s="253"/>
      <c r="I81" s="187"/>
      <c r="J81" s="187">
        <f>支部別・記入用!L157</f>
        <v>0</v>
      </c>
      <c r="K81" s="251">
        <f>支部別・記入用!M157</f>
        <v>0</v>
      </c>
      <c r="L81" s="254">
        <f>支部別・記入用!N157</f>
        <v>0</v>
      </c>
      <c r="M81" s="251">
        <f>支部別・記入用!O157</f>
        <v>0</v>
      </c>
    </row>
    <row r="82" spans="1:13" s="1" customFormat="1" ht="30.95" customHeight="1">
      <c r="A82" s="168">
        <f>支部別・記入用!A122</f>
        <v>0</v>
      </c>
      <c r="B82" s="169">
        <f>支部別・記入用!B156</f>
        <v>0</v>
      </c>
      <c r="C82" s="239">
        <f>支部別・記入用!C158</f>
        <v>0</v>
      </c>
      <c r="D82" s="170">
        <f>支部別・記入用!D158</f>
        <v>0</v>
      </c>
      <c r="E82" s="212" t="str">
        <f>支部別・記入用!E158</f>
        <v/>
      </c>
      <c r="F82" s="211"/>
      <c r="G82" s="212">
        <f>支部別・記入用!H158</f>
        <v>0</v>
      </c>
      <c r="H82" s="182"/>
      <c r="I82" s="168"/>
      <c r="J82" s="168">
        <f>支部別・記入用!L158</f>
        <v>0</v>
      </c>
      <c r="K82" s="212">
        <f>支部別・記入用!M158</f>
        <v>0</v>
      </c>
      <c r="L82" s="218">
        <f>支部別・記入用!N158</f>
        <v>0</v>
      </c>
      <c r="M82" s="212">
        <f>支部別・記入用!O158</f>
        <v>0</v>
      </c>
    </row>
    <row r="83" spans="1:13" s="1" customFormat="1" ht="30.95" customHeight="1">
      <c r="A83" s="168">
        <f>支部別・記入用!A123</f>
        <v>0</v>
      </c>
      <c r="B83" s="169">
        <f>支部別・記入用!B157</f>
        <v>0</v>
      </c>
      <c r="C83" s="239">
        <f>支部別・記入用!C159</f>
        <v>0</v>
      </c>
      <c r="D83" s="170">
        <f>支部別・記入用!D159</f>
        <v>0</v>
      </c>
      <c r="E83" s="233"/>
      <c r="F83" s="211"/>
      <c r="G83" s="212">
        <f>支部別・記入用!H159</f>
        <v>0</v>
      </c>
      <c r="H83" s="182"/>
      <c r="I83" s="168"/>
      <c r="J83" s="168">
        <f>支部別・記入用!L159</f>
        <v>0</v>
      </c>
      <c r="K83" s="212">
        <f>支部別・記入用!M159</f>
        <v>0</v>
      </c>
      <c r="L83" s="218">
        <f>支部別・記入用!N159</f>
        <v>0</v>
      </c>
      <c r="M83" s="212">
        <f>支部別・記入用!O159</f>
        <v>0</v>
      </c>
    </row>
    <row r="84" spans="1:13" s="1" customFormat="1" ht="30.95" customHeight="1">
      <c r="A84" s="168">
        <f>支部別・記入用!A123</f>
        <v>0</v>
      </c>
      <c r="B84" s="231"/>
      <c r="C84" s="379"/>
      <c r="D84" s="232"/>
      <c r="E84" s="233"/>
      <c r="F84" s="211"/>
      <c r="G84" s="212">
        <f>支部別・記入用!H160</f>
        <v>0</v>
      </c>
      <c r="H84" s="182"/>
      <c r="I84" s="168"/>
      <c r="J84" s="168">
        <f>支部別・記入用!L160</f>
        <v>0</v>
      </c>
      <c r="K84" s="212">
        <f>支部別・記入用!M160</f>
        <v>0</v>
      </c>
      <c r="L84" s="218">
        <f>支部別・記入用!N160</f>
        <v>0</v>
      </c>
      <c r="M84" s="212">
        <f>支部別・記入用!O160</f>
        <v>0</v>
      </c>
    </row>
    <row r="85" spans="1:13" s="1" customFormat="1" ht="30.95" customHeight="1">
      <c r="A85" s="168">
        <f>支部別・記入用!A197</f>
        <v>0</v>
      </c>
      <c r="B85" s="231"/>
      <c r="C85" s="379"/>
      <c r="D85" s="232"/>
      <c r="E85" s="233"/>
      <c r="F85" s="211"/>
      <c r="G85" s="212">
        <f>支部別・記入用!H161</f>
        <v>0</v>
      </c>
      <c r="H85" s="182"/>
      <c r="I85" s="168"/>
      <c r="J85" s="168">
        <f>支部別・記入用!L161</f>
        <v>0</v>
      </c>
      <c r="K85" s="212">
        <f>支部別・記入用!M161</f>
        <v>0</v>
      </c>
      <c r="L85" s="218">
        <f>支部別・記入用!N161</f>
        <v>0</v>
      </c>
      <c r="M85" s="212">
        <f>支部別・記入用!O161</f>
        <v>0</v>
      </c>
    </row>
    <row r="86" spans="1:13" s="1" customFormat="1" ht="30.95" customHeight="1">
      <c r="A86" s="168">
        <f>支部別・記入用!A198</f>
        <v>0</v>
      </c>
      <c r="B86" s="231"/>
      <c r="C86" s="379"/>
      <c r="D86" s="232"/>
      <c r="E86" s="233"/>
      <c r="F86" s="211"/>
      <c r="G86" s="212">
        <f>支部別・記入用!H162</f>
        <v>0</v>
      </c>
      <c r="H86" s="182"/>
      <c r="I86" s="168"/>
      <c r="J86" s="168">
        <f>支部別・記入用!L162</f>
        <v>0</v>
      </c>
      <c r="K86" s="212">
        <f>支部別・記入用!M162</f>
        <v>0</v>
      </c>
      <c r="L86" s="218">
        <f>支部別・記入用!N162</f>
        <v>0</v>
      </c>
      <c r="M86" s="212">
        <f>支部別・記入用!O162</f>
        <v>0</v>
      </c>
    </row>
    <row r="87" spans="1:13" s="1" customFormat="1" ht="30.95" customHeight="1">
      <c r="A87" s="168">
        <f>支部別・記入用!A199</f>
        <v>0</v>
      </c>
      <c r="B87" s="231"/>
      <c r="C87" s="379"/>
      <c r="D87" s="232"/>
      <c r="E87" s="233"/>
      <c r="F87" s="211"/>
      <c r="G87" s="212">
        <f>支部別・記入用!H163</f>
        <v>0</v>
      </c>
      <c r="H87" s="182"/>
      <c r="I87" s="168"/>
      <c r="J87" s="168">
        <f>支部別・記入用!L163</f>
        <v>0</v>
      </c>
      <c r="K87" s="212">
        <f>支部別・記入用!M163</f>
        <v>0</v>
      </c>
      <c r="L87" s="218">
        <f>支部別・記入用!N163</f>
        <v>0</v>
      </c>
      <c r="M87" s="212">
        <f>支部別・記入用!O163</f>
        <v>0</v>
      </c>
    </row>
    <row r="88" spans="1:13" s="1" customFormat="1" ht="30.95" customHeight="1">
      <c r="A88" s="168">
        <f>支部別・記入用!A200</f>
        <v>0</v>
      </c>
      <c r="B88" s="231"/>
      <c r="C88" s="379"/>
      <c r="D88" s="232"/>
      <c r="E88" s="233"/>
      <c r="F88" s="211"/>
      <c r="G88" s="212">
        <f>支部別・記入用!H164</f>
        <v>0</v>
      </c>
      <c r="H88" s="182"/>
      <c r="I88" s="168"/>
      <c r="J88" s="168">
        <f>支部別・記入用!L164</f>
        <v>0</v>
      </c>
      <c r="K88" s="212">
        <f>支部別・記入用!M164</f>
        <v>0</v>
      </c>
      <c r="L88" s="218">
        <f>支部別・記入用!N164</f>
        <v>0</v>
      </c>
      <c r="M88" s="212">
        <f>支部別・記入用!O164</f>
        <v>0</v>
      </c>
    </row>
    <row r="89" spans="1:13" s="1" customFormat="1" ht="30.95" customHeight="1">
      <c r="A89" s="168">
        <f>支部別・記入用!A201</f>
        <v>0</v>
      </c>
      <c r="B89" s="231"/>
      <c r="C89" s="379"/>
      <c r="D89" s="232"/>
      <c r="E89" s="233"/>
      <c r="F89" s="211"/>
      <c r="G89" s="233"/>
      <c r="H89" s="182"/>
      <c r="I89" s="168"/>
      <c r="J89" s="168">
        <f>支部別・記入用!L165</f>
        <v>0</v>
      </c>
      <c r="K89" s="212">
        <f>支部別・記入用!M165</f>
        <v>0</v>
      </c>
      <c r="L89" s="218">
        <f>支部別・記入用!N165</f>
        <v>0</v>
      </c>
      <c r="M89" s="212">
        <f>支部別・記入用!O165</f>
        <v>0</v>
      </c>
    </row>
    <row r="90" spans="1:13" s="1" customFormat="1" ht="30.95" customHeight="1">
      <c r="A90" s="168">
        <f>支部別・記入用!A202</f>
        <v>0</v>
      </c>
      <c r="B90" s="231"/>
      <c r="C90" s="379"/>
      <c r="D90" s="232"/>
      <c r="E90" s="233"/>
      <c r="F90" s="211"/>
      <c r="G90" s="233"/>
      <c r="H90" s="182"/>
      <c r="I90" s="168"/>
      <c r="J90" s="168">
        <f>支部別・記入用!L166</f>
        <v>0</v>
      </c>
      <c r="K90" s="212">
        <f>支部別・記入用!M166</f>
        <v>0</v>
      </c>
      <c r="L90" s="218">
        <f>支部別・記入用!N166</f>
        <v>0</v>
      </c>
      <c r="M90" s="212">
        <f>支部別・記入用!O166</f>
        <v>0</v>
      </c>
    </row>
    <row r="91" spans="1:13" s="1" customFormat="1" ht="30.95" customHeight="1">
      <c r="A91" s="240">
        <f>支部別・記入用!A248</f>
        <v>0</v>
      </c>
      <c r="B91" s="67"/>
      <c r="C91" s="380"/>
      <c r="D91" s="68"/>
      <c r="E91" s="69"/>
      <c r="F91" s="70"/>
      <c r="G91" s="69"/>
      <c r="H91" s="71"/>
      <c r="I91" s="72"/>
      <c r="J91" s="72"/>
      <c r="K91" s="69"/>
      <c r="L91"/>
    </row>
    <row r="92" spans="1:13" s="1" customFormat="1" ht="30.95" customHeight="1">
      <c r="A92" s="66">
        <f>支部別・記入用!A249</f>
        <v>0</v>
      </c>
      <c r="B92" s="67"/>
      <c r="C92" s="380"/>
      <c r="D92" s="68"/>
      <c r="E92" s="69"/>
      <c r="F92" s="70"/>
      <c r="G92" s="69"/>
      <c r="H92" s="71"/>
      <c r="I92" s="72"/>
      <c r="J92" s="72"/>
      <c r="K92" s="69"/>
    </row>
    <row r="93" spans="1:13" s="1" customFormat="1" ht="30.95" customHeight="1">
      <c r="A93" s="66">
        <f>支部別・記入用!A250</f>
        <v>0</v>
      </c>
      <c r="B93" s="67"/>
      <c r="C93" s="380"/>
      <c r="D93" s="68"/>
      <c r="E93" s="69"/>
      <c r="F93" s="70"/>
      <c r="G93" s="69"/>
      <c r="H93" s="71"/>
      <c r="I93" s="72"/>
      <c r="J93" s="72"/>
      <c r="K93" s="69"/>
      <c r="L93"/>
    </row>
    <row r="94" spans="1:13" s="1" customFormat="1" ht="30.95" customHeight="1">
      <c r="A94" s="66">
        <f>支部別・記入用!A251</f>
        <v>0</v>
      </c>
      <c r="B94" s="67"/>
      <c r="C94" s="380"/>
      <c r="D94" s="68"/>
      <c r="E94" s="69"/>
      <c r="F94" s="70"/>
      <c r="G94" s="69"/>
      <c r="H94" s="71"/>
      <c r="I94" s="72"/>
      <c r="J94" s="72"/>
      <c r="K94" s="69"/>
    </row>
    <row r="95" spans="1:13" s="1" customFormat="1" ht="30" customHeight="1">
      <c r="A95" s="66">
        <f>支部別・記入用!A252</f>
        <v>0</v>
      </c>
      <c r="B95" s="67"/>
      <c r="C95" s="380"/>
      <c r="D95" s="68"/>
      <c r="E95" s="69"/>
      <c r="F95" s="70"/>
      <c r="G95" s="69"/>
      <c r="H95" s="71"/>
      <c r="I95" s="72"/>
      <c r="J95" s="72"/>
      <c r="K95" s="69"/>
      <c r="L95"/>
    </row>
    <row r="96" spans="1:13" s="1" customFormat="1" ht="30" customHeight="1">
      <c r="A96" s="66">
        <f>支部別・記入用!A253</f>
        <v>0</v>
      </c>
      <c r="B96" s="67"/>
      <c r="C96" s="380"/>
      <c r="D96" s="68"/>
      <c r="E96" s="69"/>
      <c r="F96" s="70"/>
      <c r="G96" s="69"/>
      <c r="H96" s="71"/>
      <c r="I96" s="72"/>
      <c r="J96" s="72"/>
      <c r="K96" s="69"/>
    </row>
    <row r="97" spans="1:12" s="1" customFormat="1" ht="30" customHeight="1">
      <c r="A97" s="66">
        <f>支部別・記入用!A254</f>
        <v>0</v>
      </c>
      <c r="B97" s="67"/>
      <c r="C97" s="380"/>
      <c r="D97" s="68"/>
      <c r="E97" s="69"/>
      <c r="F97" s="70"/>
      <c r="G97" s="69"/>
      <c r="H97" s="71"/>
      <c r="I97" s="72"/>
      <c r="J97" s="72"/>
      <c r="K97" s="69"/>
      <c r="L97"/>
    </row>
    <row r="98" spans="1:12" s="1" customFormat="1" ht="27" customHeight="1">
      <c r="A98" s="66">
        <f>支部別・記入用!A255</f>
        <v>0</v>
      </c>
      <c r="B98" s="67"/>
      <c r="C98" s="380"/>
      <c r="D98" s="68"/>
      <c r="E98" s="69"/>
      <c r="F98" s="70"/>
      <c r="G98" s="69"/>
      <c r="H98" s="71"/>
      <c r="I98" s="72"/>
      <c r="J98" s="72"/>
      <c r="K98" s="69"/>
    </row>
    <row r="99" spans="1:12" s="1" customFormat="1" ht="27" customHeight="1">
      <c r="A99" s="66">
        <f>支部別・記入用!A256</f>
        <v>0</v>
      </c>
      <c r="B99" s="67"/>
      <c r="C99" s="380"/>
      <c r="D99" s="68"/>
      <c r="E99" s="69"/>
      <c r="F99" s="70"/>
      <c r="G99" s="69"/>
      <c r="H99" s="71"/>
      <c r="I99" s="72"/>
      <c r="J99" s="72"/>
      <c r="K99" s="69"/>
      <c r="L99"/>
    </row>
    <row r="100" spans="1:12" s="1" customFormat="1" ht="27" customHeight="1">
      <c r="A100" s="185"/>
      <c r="B100" s="67"/>
      <c r="C100" s="380"/>
      <c r="D100" s="68"/>
      <c r="E100" s="69"/>
      <c r="F100" s="70"/>
      <c r="G100" s="69"/>
      <c r="H100" s="71"/>
      <c r="I100" s="72"/>
      <c r="J100" s="72"/>
      <c r="K100" s="69"/>
    </row>
    <row r="101" spans="1:12" s="1" customFormat="1" ht="27" customHeight="1">
      <c r="A101" s="59"/>
      <c r="B101" s="67"/>
      <c r="C101" s="380"/>
      <c r="D101" s="68"/>
      <c r="E101" s="69"/>
      <c r="F101" s="70"/>
      <c r="G101" s="69"/>
      <c r="H101" s="71"/>
      <c r="I101" s="72"/>
      <c r="J101" s="72"/>
      <c r="K101" s="69"/>
      <c r="L101"/>
    </row>
    <row r="102" spans="1:12" s="1" customFormat="1" ht="27" customHeight="1">
      <c r="A102" s="59"/>
      <c r="B102" s="67"/>
      <c r="C102" s="380"/>
      <c r="D102" s="68"/>
      <c r="E102" s="69"/>
      <c r="F102" s="70"/>
      <c r="G102" s="69"/>
      <c r="H102" s="71"/>
      <c r="I102" s="72"/>
      <c r="J102" s="72"/>
      <c r="K102" s="69"/>
    </row>
    <row r="103" spans="1:12" s="1" customFormat="1" ht="27" customHeight="1">
      <c r="A103" s="59"/>
      <c r="B103" s="67"/>
      <c r="C103" s="380"/>
      <c r="D103" s="68"/>
      <c r="E103" s="69"/>
      <c r="F103" s="70"/>
      <c r="G103" s="69"/>
      <c r="H103" s="71"/>
      <c r="I103" s="72"/>
      <c r="J103" s="72"/>
      <c r="K103" s="69"/>
      <c r="L103"/>
    </row>
    <row r="104" spans="1:12" s="1" customFormat="1" ht="27" customHeight="1">
      <c r="A104" s="59"/>
      <c r="B104" s="67"/>
      <c r="C104" s="380"/>
      <c r="D104" s="68"/>
      <c r="E104" s="69"/>
      <c r="F104" s="70"/>
      <c r="G104" s="69"/>
      <c r="H104" s="71"/>
      <c r="I104" s="72"/>
      <c r="J104" s="72"/>
      <c r="K104" s="69"/>
    </row>
    <row r="105" spans="1:12" s="1" customFormat="1" ht="27" customHeight="1">
      <c r="A105" s="59"/>
      <c r="B105" s="67"/>
      <c r="C105" s="380"/>
      <c r="D105" s="68"/>
      <c r="E105" s="69"/>
      <c r="F105" s="70"/>
      <c r="G105" s="69"/>
      <c r="H105" s="71"/>
      <c r="I105" s="72"/>
      <c r="J105" s="72"/>
      <c r="K105" s="69"/>
      <c r="L105"/>
    </row>
    <row r="106" spans="1:12" s="1" customFormat="1" ht="27" customHeight="1">
      <c r="A106" s="59"/>
      <c r="B106" s="67"/>
      <c r="C106" s="380"/>
      <c r="D106" s="68"/>
      <c r="E106" s="69"/>
      <c r="F106" s="70"/>
      <c r="G106" s="69"/>
      <c r="H106" s="71"/>
      <c r="I106" s="72"/>
      <c r="J106" s="72"/>
      <c r="K106" s="69"/>
    </row>
    <row r="107" spans="1:12" s="1" customFormat="1" ht="27" customHeight="1">
      <c r="A107" s="59"/>
      <c r="B107" s="67"/>
      <c r="C107" s="380"/>
      <c r="D107" s="68"/>
      <c r="E107" s="69"/>
      <c r="F107" s="70"/>
      <c r="G107" s="69"/>
      <c r="H107" s="71"/>
      <c r="I107" s="72"/>
      <c r="J107" s="72"/>
      <c r="K107" s="69"/>
      <c r="L107"/>
    </row>
    <row r="108" spans="1:12" s="1" customFormat="1" ht="27" customHeight="1">
      <c r="A108" s="59"/>
      <c r="B108" s="67"/>
      <c r="C108" s="380"/>
      <c r="D108" s="68"/>
      <c r="E108" s="69"/>
      <c r="F108" s="70"/>
      <c r="G108" s="69"/>
      <c r="H108" s="71"/>
      <c r="I108" s="72"/>
      <c r="J108" s="72"/>
      <c r="K108" s="69"/>
    </row>
    <row r="109" spans="1:12" s="1" customFormat="1" ht="27" customHeight="1">
      <c r="A109" s="59"/>
      <c r="B109" s="67"/>
      <c r="C109" s="380"/>
      <c r="D109" s="68"/>
      <c r="E109" s="69"/>
      <c r="F109" s="70"/>
      <c r="G109" s="69"/>
      <c r="H109" s="71"/>
      <c r="I109" s="72"/>
      <c r="J109" s="72"/>
      <c r="K109" s="69"/>
      <c r="L109"/>
    </row>
    <row r="110" spans="1:12" s="1" customFormat="1" ht="27" customHeight="1">
      <c r="A110" s="59"/>
      <c r="B110" s="67"/>
      <c r="C110" s="380"/>
      <c r="D110" s="68"/>
      <c r="E110" s="69"/>
      <c r="F110" s="70"/>
      <c r="G110" s="69"/>
      <c r="H110" s="71"/>
      <c r="I110" s="72"/>
      <c r="J110" s="72"/>
      <c r="K110" s="69"/>
    </row>
    <row r="111" spans="1:12" s="1" customFormat="1" ht="27" customHeight="1">
      <c r="A111" s="59"/>
      <c r="B111" s="67"/>
      <c r="C111" s="380"/>
      <c r="D111" s="68"/>
      <c r="E111" s="69"/>
      <c r="F111" s="70"/>
      <c r="G111" s="69"/>
      <c r="H111" s="71"/>
      <c r="I111" s="72"/>
      <c r="J111" s="72"/>
      <c r="K111" s="69"/>
      <c r="L111"/>
    </row>
    <row r="112" spans="1:12" s="1" customFormat="1" ht="27" customHeight="1">
      <c r="A112" s="59"/>
      <c r="B112" s="67"/>
      <c r="C112" s="380"/>
      <c r="D112" s="68"/>
      <c r="E112" s="69"/>
      <c r="F112" s="70"/>
      <c r="G112" s="69"/>
      <c r="H112" s="71"/>
      <c r="I112" s="72"/>
      <c r="J112" s="72"/>
      <c r="K112" s="69"/>
    </row>
    <row r="113" spans="1:12" s="1" customFormat="1" ht="27" customHeight="1">
      <c r="A113" s="59"/>
      <c r="B113" s="67"/>
      <c r="C113" s="380"/>
      <c r="D113" s="68"/>
      <c r="E113" s="69"/>
      <c r="F113" s="70"/>
      <c r="G113" s="69"/>
      <c r="H113" s="71"/>
      <c r="I113" s="72"/>
      <c r="J113" s="72"/>
      <c r="K113" s="69"/>
      <c r="L113"/>
    </row>
    <row r="114" spans="1:12" s="1" customFormat="1" ht="27" customHeight="1">
      <c r="A114" s="59"/>
      <c r="B114" s="67"/>
      <c r="C114" s="380"/>
      <c r="D114" s="68"/>
      <c r="E114" s="69"/>
      <c r="F114" s="70"/>
      <c r="G114" s="69"/>
      <c r="H114" s="71"/>
      <c r="I114" s="72"/>
      <c r="J114" s="72"/>
      <c r="K114" s="69"/>
    </row>
    <row r="115" spans="1:12" s="1" customFormat="1" ht="27" customHeight="1">
      <c r="A115" s="59"/>
      <c r="B115" s="67"/>
      <c r="C115" s="380"/>
      <c r="D115" s="68"/>
      <c r="E115" s="69"/>
      <c r="F115" s="70"/>
      <c r="G115" s="69"/>
      <c r="H115" s="71"/>
      <c r="I115" s="72"/>
      <c r="J115" s="72"/>
      <c r="K115" s="69"/>
      <c r="L115"/>
    </row>
    <row r="116" spans="1:12" s="1" customFormat="1" ht="27" customHeight="1">
      <c r="A116" s="59"/>
      <c r="B116" s="67"/>
      <c r="C116" s="380"/>
      <c r="D116" s="68"/>
      <c r="E116" s="69"/>
      <c r="F116" s="70"/>
      <c r="G116" s="69"/>
      <c r="H116" s="71"/>
      <c r="I116" s="72"/>
      <c r="J116" s="72"/>
      <c r="K116" s="69"/>
    </row>
    <row r="117" spans="1:12" s="1" customFormat="1" ht="27" customHeight="1">
      <c r="A117" s="59"/>
      <c r="B117" s="67"/>
      <c r="C117" s="380"/>
      <c r="D117" s="68"/>
      <c r="E117" s="69"/>
      <c r="F117" s="70"/>
      <c r="G117" s="69"/>
      <c r="H117" s="71"/>
      <c r="I117" s="72"/>
      <c r="J117" s="72"/>
      <c r="K117" s="69"/>
      <c r="L117"/>
    </row>
    <row r="118" spans="1:12" s="1" customFormat="1" ht="27" customHeight="1">
      <c r="A118" s="59"/>
      <c r="B118" s="67"/>
      <c r="C118" s="380"/>
      <c r="D118" s="68"/>
      <c r="E118" s="69"/>
      <c r="F118" s="70"/>
      <c r="G118" s="69"/>
      <c r="H118" s="71"/>
      <c r="I118" s="72"/>
      <c r="J118" s="72"/>
      <c r="K118" s="69"/>
    </row>
    <row r="119" spans="1:12" s="1" customFormat="1" ht="27" customHeight="1">
      <c r="A119" s="59"/>
      <c r="B119" s="67"/>
      <c r="C119" s="380"/>
      <c r="D119" s="68"/>
      <c r="E119" s="69"/>
      <c r="F119" s="70"/>
      <c r="G119" s="69"/>
      <c r="H119" s="71"/>
      <c r="I119" s="72"/>
      <c r="J119" s="72"/>
      <c r="K119" s="69"/>
      <c r="L119"/>
    </row>
    <row r="120" spans="1:12" s="1" customFormat="1" ht="27" customHeight="1">
      <c r="A120" s="59"/>
      <c r="B120" s="67"/>
      <c r="C120" s="380"/>
      <c r="D120" s="68"/>
      <c r="E120" s="69"/>
      <c r="F120" s="70"/>
      <c r="G120" s="69"/>
      <c r="H120" s="71"/>
      <c r="I120" s="72"/>
      <c r="J120" s="72"/>
      <c r="K120" s="69"/>
    </row>
    <row r="121" spans="1:12" s="1" customFormat="1" ht="27" customHeight="1">
      <c r="A121" s="59"/>
      <c r="B121" s="67"/>
      <c r="C121" s="380"/>
      <c r="D121" s="68"/>
      <c r="E121" s="69"/>
      <c r="F121" s="70"/>
      <c r="G121" s="69"/>
      <c r="H121" s="71"/>
      <c r="I121" s="72"/>
      <c r="J121" s="72"/>
      <c r="K121" s="69"/>
      <c r="L121"/>
    </row>
    <row r="122" spans="1:12" s="1" customFormat="1" ht="27" customHeight="1">
      <c r="A122" s="59"/>
      <c r="B122" s="67"/>
      <c r="C122" s="380"/>
      <c r="D122" s="68"/>
      <c r="E122" s="69"/>
      <c r="F122" s="70"/>
      <c r="G122" s="69"/>
      <c r="H122" s="71"/>
      <c r="I122" s="72"/>
      <c r="J122" s="72"/>
      <c r="K122" s="69"/>
    </row>
    <row r="123" spans="1:12" s="1" customFormat="1" ht="27" customHeight="1">
      <c r="A123" s="59"/>
      <c r="B123" s="67"/>
      <c r="C123" s="380"/>
      <c r="D123" s="68"/>
      <c r="E123" s="69"/>
      <c r="F123" s="70"/>
      <c r="G123" s="69"/>
      <c r="H123" s="71"/>
      <c r="I123" s="72"/>
      <c r="J123" s="72"/>
      <c r="K123" s="69"/>
      <c r="L123"/>
    </row>
    <row r="124" spans="1:12" s="1" customFormat="1" ht="27" customHeight="1">
      <c r="A124" s="59"/>
      <c r="B124" s="67"/>
      <c r="C124" s="380"/>
      <c r="D124" s="68"/>
      <c r="E124" s="69"/>
      <c r="F124" s="70"/>
      <c r="G124" s="69"/>
      <c r="H124" s="71"/>
      <c r="I124" s="72"/>
      <c r="J124" s="72"/>
      <c r="K124" s="69"/>
    </row>
    <row r="125" spans="1:12" s="1" customFormat="1" ht="27" customHeight="1">
      <c r="A125" s="59"/>
      <c r="B125" s="67"/>
      <c r="C125" s="380"/>
      <c r="D125" s="68"/>
      <c r="E125" s="69"/>
      <c r="F125" s="70"/>
      <c r="G125" s="69"/>
      <c r="H125" s="71"/>
      <c r="I125" s="72"/>
      <c r="J125" s="72"/>
      <c r="K125" s="69"/>
      <c r="L125"/>
    </row>
    <row r="126" spans="1:12" ht="27" customHeight="1">
      <c r="A126" s="59"/>
      <c r="B126" s="73"/>
      <c r="C126" s="380"/>
      <c r="D126" s="74"/>
      <c r="E126" s="75"/>
      <c r="F126" s="74"/>
      <c r="G126" s="76"/>
      <c r="H126" s="75"/>
      <c r="I126" s="77"/>
      <c r="J126" s="77"/>
      <c r="K126" s="76"/>
      <c r="L126" s="1"/>
    </row>
    <row r="127" spans="1:12" ht="27" customHeight="1">
      <c r="A127" s="59"/>
      <c r="B127" s="673"/>
      <c r="C127" s="380"/>
      <c r="D127" s="78"/>
      <c r="E127" s="79"/>
      <c r="F127" s="80"/>
      <c r="G127" s="76"/>
      <c r="H127" s="79"/>
      <c r="I127" s="72"/>
      <c r="J127" s="72"/>
      <c r="K127" s="69"/>
    </row>
    <row r="128" spans="1:12" ht="27" customHeight="1">
      <c r="A128" s="59"/>
      <c r="B128" s="673"/>
      <c r="C128" s="380"/>
      <c r="D128" s="74"/>
      <c r="E128" s="75"/>
      <c r="F128" s="74"/>
      <c r="G128" s="76"/>
      <c r="H128" s="75"/>
      <c r="I128" s="77"/>
      <c r="J128" s="77"/>
      <c r="K128" s="76"/>
      <c r="L128" s="1"/>
    </row>
    <row r="129" spans="1:12" ht="27" customHeight="1">
      <c r="A129" s="59"/>
      <c r="B129" s="673"/>
      <c r="C129" s="380"/>
      <c r="D129" s="78"/>
      <c r="E129" s="79"/>
      <c r="F129" s="80"/>
      <c r="G129" s="76"/>
      <c r="H129" s="79"/>
      <c r="I129" s="72"/>
      <c r="J129" s="72"/>
      <c r="K129" s="69"/>
    </row>
    <row r="130" spans="1:12" ht="27" customHeight="1">
      <c r="A130" s="59"/>
      <c r="B130" s="673"/>
      <c r="C130" s="380"/>
      <c r="D130" s="74"/>
      <c r="E130" s="75"/>
      <c r="F130" s="74"/>
      <c r="G130" s="76"/>
      <c r="H130" s="75"/>
      <c r="I130" s="77"/>
      <c r="J130" s="77"/>
      <c r="K130" s="76"/>
      <c r="L130" s="1"/>
    </row>
    <row r="131" spans="1:12" ht="27" customHeight="1">
      <c r="A131" s="59"/>
      <c r="B131" s="673"/>
      <c r="C131" s="380"/>
      <c r="D131" s="78"/>
      <c r="E131" s="79"/>
      <c r="F131" s="80"/>
      <c r="G131" s="76"/>
      <c r="H131" s="79"/>
      <c r="I131" s="72"/>
      <c r="J131" s="72"/>
      <c r="K131" s="69"/>
    </row>
    <row r="132" spans="1:12" ht="27" customHeight="1">
      <c r="A132" s="59"/>
      <c r="B132" s="673"/>
      <c r="C132" s="380"/>
      <c r="D132" s="74"/>
      <c r="E132" s="75"/>
      <c r="F132" s="74"/>
      <c r="G132" s="76"/>
      <c r="H132" s="75"/>
      <c r="I132" s="77"/>
      <c r="J132" s="77"/>
      <c r="K132" s="76"/>
      <c r="L132" s="1"/>
    </row>
    <row r="133" spans="1:12" ht="27" customHeight="1">
      <c r="A133" s="59"/>
      <c r="B133" s="673"/>
      <c r="C133" s="380"/>
      <c r="D133" s="78"/>
      <c r="E133" s="79"/>
      <c r="F133" s="80"/>
      <c r="G133" s="69"/>
      <c r="H133" s="79"/>
      <c r="I133" s="72"/>
      <c r="J133" s="72"/>
      <c r="K133" s="69"/>
    </row>
    <row r="134" spans="1:12" ht="27" customHeight="1">
      <c r="A134" s="59"/>
      <c r="B134" s="673"/>
      <c r="C134" s="380"/>
      <c r="D134" s="74"/>
      <c r="E134" s="75"/>
      <c r="F134" s="74"/>
      <c r="G134" s="76"/>
      <c r="H134" s="75"/>
      <c r="I134" s="77"/>
      <c r="J134" s="77"/>
      <c r="K134" s="76"/>
      <c r="L134" s="1"/>
    </row>
    <row r="135" spans="1:12" ht="27" customHeight="1">
      <c r="A135" s="59"/>
      <c r="B135" s="673"/>
      <c r="C135" s="380"/>
      <c r="D135" s="78"/>
      <c r="E135" s="79"/>
      <c r="F135" s="80"/>
      <c r="G135" s="69"/>
      <c r="H135" s="79"/>
      <c r="I135" s="72"/>
      <c r="J135" s="72"/>
      <c r="K135" s="69"/>
    </row>
    <row r="136" spans="1:12" ht="27" customHeight="1">
      <c r="A136" s="59"/>
      <c r="B136" s="673"/>
      <c r="C136" s="380"/>
      <c r="D136" s="74"/>
      <c r="E136" s="75"/>
      <c r="F136" s="74"/>
      <c r="G136" s="76"/>
      <c r="H136" s="75"/>
      <c r="I136" s="77"/>
      <c r="J136" s="77"/>
      <c r="K136" s="76"/>
      <c r="L136" s="1"/>
    </row>
    <row r="137" spans="1:12" ht="27" customHeight="1">
      <c r="A137" s="59"/>
      <c r="B137" s="673"/>
      <c r="C137" s="380"/>
      <c r="D137" s="78"/>
      <c r="E137" s="79"/>
      <c r="F137" s="80"/>
      <c r="G137" s="69"/>
      <c r="H137" s="79"/>
      <c r="I137" s="72"/>
      <c r="J137" s="72"/>
      <c r="K137" s="69"/>
    </row>
    <row r="138" spans="1:12" ht="27" customHeight="1">
      <c r="A138" s="59"/>
      <c r="B138" s="673"/>
      <c r="C138" s="380"/>
      <c r="D138" s="74"/>
      <c r="E138" s="75"/>
      <c r="F138" s="74"/>
      <c r="G138" s="76"/>
      <c r="H138" s="75"/>
      <c r="I138" s="77"/>
      <c r="J138" s="77"/>
      <c r="K138" s="76"/>
      <c r="L138" s="1"/>
    </row>
    <row r="139" spans="1:12" ht="27" customHeight="1">
      <c r="A139" s="59"/>
      <c r="B139" s="673"/>
      <c r="C139" s="380"/>
      <c r="D139" s="78"/>
      <c r="E139" s="79"/>
      <c r="F139" s="80"/>
      <c r="G139" s="69"/>
      <c r="H139" s="79"/>
      <c r="I139" s="72"/>
      <c r="J139" s="72"/>
      <c r="K139" s="69"/>
    </row>
    <row r="140" spans="1:12" ht="27" customHeight="1">
      <c r="A140" s="59"/>
      <c r="B140" s="673"/>
      <c r="C140" s="380"/>
      <c r="D140" s="74"/>
      <c r="E140" s="75"/>
      <c r="F140" s="74"/>
      <c r="G140" s="76"/>
      <c r="H140" s="75"/>
      <c r="I140" s="77"/>
      <c r="J140" s="77"/>
      <c r="K140" s="76"/>
      <c r="L140" s="1"/>
    </row>
    <row r="141" spans="1:12" s="1" customFormat="1" ht="27" customHeight="1">
      <c r="A141" s="59"/>
      <c r="B141" s="673"/>
      <c r="C141" s="380"/>
      <c r="D141" s="78"/>
      <c r="E141" s="79"/>
      <c r="F141" s="80"/>
      <c r="G141" s="69"/>
      <c r="H141" s="79"/>
      <c r="I141" s="72"/>
      <c r="J141" s="72"/>
      <c r="K141" s="69"/>
      <c r="L141"/>
    </row>
    <row r="142" spans="1:12" ht="27" customHeight="1">
      <c r="A142" s="59"/>
      <c r="B142" s="673"/>
      <c r="C142" s="380"/>
      <c r="D142" s="74"/>
      <c r="E142" s="75"/>
      <c r="F142" s="74"/>
      <c r="G142" s="76"/>
      <c r="H142" s="75"/>
      <c r="I142" s="77"/>
      <c r="J142" s="77"/>
      <c r="K142" s="76"/>
      <c r="L142" s="1"/>
    </row>
    <row r="143" spans="1:12" s="1" customFormat="1" ht="27" customHeight="1">
      <c r="A143" s="59"/>
      <c r="B143" s="673"/>
      <c r="C143" s="380"/>
      <c r="D143" s="78"/>
      <c r="E143" s="79"/>
      <c r="F143" s="80"/>
      <c r="G143" s="69"/>
      <c r="H143" s="79"/>
      <c r="I143" s="72"/>
      <c r="J143" s="72"/>
      <c r="K143" s="69"/>
      <c r="L143"/>
    </row>
    <row r="144" spans="1:12" ht="27" customHeight="1">
      <c r="A144" s="59"/>
      <c r="B144" s="673"/>
      <c r="C144" s="380"/>
      <c r="D144" s="74"/>
      <c r="E144" s="75"/>
      <c r="F144" s="74"/>
      <c r="G144" s="76"/>
      <c r="H144" s="75"/>
      <c r="I144" s="77"/>
      <c r="J144" s="77"/>
      <c r="K144" s="76"/>
      <c r="L144" s="1"/>
    </row>
    <row r="145" spans="1:12" s="1" customFormat="1" ht="27" customHeight="1">
      <c r="A145" s="59"/>
      <c r="B145" s="673"/>
      <c r="C145" s="380"/>
      <c r="D145" s="78"/>
      <c r="E145" s="79"/>
      <c r="F145" s="80"/>
      <c r="G145" s="69"/>
      <c r="H145" s="79"/>
      <c r="I145" s="72"/>
      <c r="J145" s="72"/>
      <c r="K145" s="69"/>
      <c r="L145"/>
    </row>
    <row r="146" spans="1:12" ht="27" customHeight="1">
      <c r="A146" s="59"/>
      <c r="B146" s="673"/>
      <c r="C146" s="380"/>
      <c r="D146" s="74"/>
      <c r="E146" s="75"/>
      <c r="F146" s="74"/>
      <c r="G146" s="76"/>
      <c r="H146" s="75"/>
      <c r="I146" s="77"/>
      <c r="J146" s="77"/>
      <c r="K146" s="76"/>
      <c r="L146" s="1"/>
    </row>
    <row r="147" spans="1:12" s="1" customFormat="1" ht="27.95" customHeight="1">
      <c r="A147" s="59"/>
      <c r="B147" s="673"/>
      <c r="C147" s="380"/>
      <c r="D147" s="78"/>
      <c r="E147" s="79"/>
      <c r="F147" s="80"/>
      <c r="G147" s="69"/>
      <c r="H147" s="79"/>
      <c r="I147" s="72"/>
      <c r="J147" s="72"/>
      <c r="K147" s="69"/>
      <c r="L147"/>
    </row>
    <row r="148" spans="1:12" ht="27.95" customHeight="1">
      <c r="A148" s="59"/>
      <c r="B148" s="673"/>
      <c r="C148" s="380"/>
      <c r="D148" s="74"/>
      <c r="E148" s="75"/>
      <c r="F148" s="74"/>
      <c r="G148" s="76"/>
      <c r="H148" s="75"/>
      <c r="I148" s="77"/>
      <c r="J148" s="77"/>
      <c r="K148" s="76"/>
      <c r="L148" s="1"/>
    </row>
    <row r="149" spans="1:12" s="1" customFormat="1" ht="27.95" customHeight="1">
      <c r="A149" s="59"/>
      <c r="B149" s="62"/>
      <c r="C149" s="381"/>
      <c r="D149" s="82"/>
      <c r="E149" s="81"/>
      <c r="F149" s="83"/>
      <c r="G149" s="81"/>
      <c r="H149" s="81"/>
      <c r="I149" s="62"/>
      <c r="J149" s="62"/>
      <c r="K149" s="63"/>
      <c r="L149"/>
    </row>
    <row r="150" spans="1:12" ht="27.95" customHeight="1">
      <c r="A150" s="59"/>
      <c r="B150" s="56"/>
      <c r="C150" s="382"/>
      <c r="D150" s="56"/>
      <c r="E150" s="84"/>
      <c r="F150" s="85"/>
      <c r="G150" s="86"/>
      <c r="H150" s="84"/>
      <c r="I150" s="56"/>
      <c r="J150" s="56"/>
      <c r="K150" s="87"/>
      <c r="L150" s="1"/>
    </row>
    <row r="151" spans="1:12" s="1" customFormat="1" ht="27.95" customHeight="1">
      <c r="A151" s="59"/>
      <c r="B151" s="62"/>
      <c r="C151" s="381"/>
      <c r="D151" s="82"/>
      <c r="E151" s="81"/>
      <c r="F151" s="83"/>
      <c r="G151" s="81"/>
      <c r="H151" s="81"/>
      <c r="I151" s="62"/>
      <c r="J151" s="62"/>
      <c r="K151" s="63"/>
      <c r="L151"/>
    </row>
    <row r="152" spans="1:12" ht="27.95" customHeight="1">
      <c r="A152" s="59"/>
      <c r="B152" s="56"/>
      <c r="C152" s="382"/>
      <c r="D152" s="56"/>
      <c r="E152" s="84"/>
      <c r="F152" s="85"/>
      <c r="G152" s="86"/>
      <c r="H152" s="84"/>
      <c r="I152" s="56"/>
      <c r="J152" s="56"/>
      <c r="K152" s="87"/>
      <c r="L152" s="1"/>
    </row>
    <row r="153" spans="1:12" s="1" customFormat="1" ht="27.95" customHeight="1">
      <c r="A153" s="59"/>
      <c r="B153" s="62"/>
      <c r="C153" s="381"/>
      <c r="D153" s="82"/>
      <c r="E153" s="81"/>
      <c r="F153" s="83"/>
      <c r="G153" s="81"/>
      <c r="H153" s="81"/>
      <c r="I153" s="62"/>
      <c r="J153" s="62"/>
      <c r="K153" s="63"/>
      <c r="L153"/>
    </row>
    <row r="154" spans="1:12" ht="27.95" customHeight="1">
      <c r="A154" s="59"/>
      <c r="B154" s="56"/>
      <c r="C154" s="382"/>
      <c r="D154" s="56"/>
      <c r="E154" s="84"/>
      <c r="F154" s="85"/>
      <c r="G154" s="86"/>
      <c r="H154" s="84"/>
      <c r="I154" s="56"/>
      <c r="J154" s="56"/>
      <c r="K154" s="87"/>
      <c r="L154" s="1"/>
    </row>
    <row r="155" spans="1:12" s="1" customFormat="1" ht="27.95" customHeight="1">
      <c r="A155" s="59"/>
      <c r="B155" s="62"/>
      <c r="C155" s="381"/>
      <c r="D155" s="82"/>
      <c r="E155" s="81"/>
      <c r="F155" s="83"/>
      <c r="G155" s="81"/>
      <c r="H155" s="81"/>
      <c r="I155" s="62"/>
      <c r="J155" s="62"/>
      <c r="K155" s="63"/>
      <c r="L155"/>
    </row>
    <row r="156" spans="1:12" ht="27.95" customHeight="1">
      <c r="A156" s="59"/>
      <c r="B156" s="56"/>
      <c r="C156" s="382"/>
      <c r="D156" s="56"/>
      <c r="E156" s="84"/>
      <c r="F156" s="85"/>
      <c r="G156" s="86"/>
      <c r="H156" s="84"/>
      <c r="I156" s="56"/>
      <c r="J156" s="56"/>
      <c r="K156" s="87"/>
      <c r="L156" s="1"/>
    </row>
    <row r="157" spans="1:12" s="1" customFormat="1" ht="27.95" customHeight="1">
      <c r="A157" s="59"/>
      <c r="B157" s="62"/>
      <c r="C157" s="381"/>
      <c r="D157" s="82"/>
      <c r="E157" s="81"/>
      <c r="F157" s="83"/>
      <c r="G157" s="81"/>
      <c r="H157" s="81"/>
      <c r="I157" s="62"/>
      <c r="J157" s="62"/>
      <c r="K157" s="63"/>
      <c r="L157"/>
    </row>
    <row r="158" spans="1:12" ht="27.95" customHeight="1">
      <c r="A158" s="59"/>
      <c r="B158" s="56"/>
      <c r="C158" s="382"/>
      <c r="D158" s="56"/>
      <c r="E158" s="84"/>
      <c r="F158" s="85"/>
      <c r="G158" s="86"/>
      <c r="H158" s="84"/>
      <c r="I158" s="56"/>
      <c r="J158" s="56"/>
      <c r="K158" s="87"/>
      <c r="L158" s="1"/>
    </row>
    <row r="159" spans="1:12" s="1" customFormat="1" ht="27.95" customHeight="1">
      <c r="A159" s="59"/>
      <c r="B159" s="62"/>
      <c r="C159" s="381"/>
      <c r="D159" s="82"/>
      <c r="E159" s="81"/>
      <c r="F159" s="83"/>
      <c r="G159" s="81"/>
      <c r="H159" s="81"/>
      <c r="I159" s="62"/>
      <c r="J159" s="62"/>
      <c r="K159" s="63"/>
      <c r="L159"/>
    </row>
    <row r="160" spans="1:12" ht="27.95" customHeight="1">
      <c r="A160" s="62"/>
      <c r="B160" s="56"/>
      <c r="C160" s="382"/>
      <c r="D160" s="56"/>
      <c r="E160" s="84"/>
      <c r="F160" s="85"/>
      <c r="G160" s="86"/>
      <c r="H160" s="84"/>
      <c r="I160" s="56"/>
      <c r="J160" s="56"/>
      <c r="K160" s="87"/>
      <c r="L160" s="1"/>
    </row>
    <row r="161" spans="1:12" s="1" customFormat="1" ht="27.95" customHeight="1">
      <c r="A161" s="676"/>
      <c r="B161" s="62"/>
      <c r="C161" s="381"/>
      <c r="D161" s="82"/>
      <c r="E161" s="81"/>
      <c r="F161" s="83"/>
      <c r="G161" s="81"/>
      <c r="H161" s="81"/>
      <c r="I161" s="62"/>
      <c r="J161" s="62"/>
      <c r="K161" s="63"/>
      <c r="L161"/>
    </row>
    <row r="162" spans="1:12" ht="27.95" customHeight="1">
      <c r="A162" s="676"/>
      <c r="B162" s="56"/>
      <c r="C162" s="382"/>
      <c r="D162" s="56"/>
      <c r="E162" s="84"/>
      <c r="F162" s="85"/>
      <c r="G162" s="84"/>
      <c r="H162" s="84"/>
      <c r="I162" s="56"/>
      <c r="J162" s="56"/>
      <c r="K162" s="87"/>
      <c r="L162" s="1"/>
    </row>
    <row r="163" spans="1:12" s="1" customFormat="1" ht="27.95" customHeight="1">
      <c r="A163" s="676"/>
      <c r="B163" s="62"/>
      <c r="C163" s="381"/>
      <c r="D163" s="82"/>
      <c r="E163" s="81"/>
      <c r="F163" s="83"/>
      <c r="G163" s="81"/>
      <c r="H163" s="81"/>
      <c r="I163" s="62"/>
      <c r="J163" s="62"/>
      <c r="K163" s="63"/>
      <c r="L163"/>
    </row>
    <row r="164" spans="1:12" ht="27.95" customHeight="1">
      <c r="A164" s="676"/>
      <c r="B164" s="56"/>
      <c r="C164" s="382"/>
      <c r="D164" s="56"/>
      <c r="E164" s="84"/>
      <c r="F164" s="85"/>
      <c r="G164" s="84"/>
      <c r="H164" s="84"/>
      <c r="I164" s="56"/>
      <c r="J164" s="56"/>
      <c r="K164" s="87"/>
      <c r="L164" s="1"/>
    </row>
    <row r="165" spans="1:12" s="1" customFormat="1" ht="27.95" customHeight="1">
      <c r="A165" s="676"/>
      <c r="B165" s="62"/>
      <c r="C165" s="381"/>
      <c r="D165" s="82"/>
      <c r="E165" s="81"/>
      <c r="F165" s="83"/>
      <c r="G165" s="81"/>
      <c r="H165" s="81"/>
      <c r="I165" s="62"/>
      <c r="J165" s="62"/>
      <c r="K165" s="63"/>
      <c r="L165"/>
    </row>
    <row r="166" spans="1:12" ht="27.95" customHeight="1">
      <c r="A166" s="676"/>
      <c r="B166" s="56"/>
      <c r="C166" s="382"/>
      <c r="D166" s="56"/>
      <c r="E166" s="84"/>
      <c r="F166" s="85"/>
      <c r="G166" s="84"/>
      <c r="H166" s="84"/>
      <c r="I166" s="56"/>
      <c r="J166" s="56"/>
      <c r="K166" s="87"/>
    </row>
    <row r="167" spans="1:12" s="1" customFormat="1" ht="27.95" customHeight="1">
      <c r="A167" s="676"/>
      <c r="B167" s="62"/>
      <c r="C167" s="381"/>
      <c r="D167" s="82"/>
      <c r="E167" s="81"/>
      <c r="F167" s="83"/>
      <c r="G167" s="81"/>
      <c r="H167" s="81"/>
      <c r="I167" s="62"/>
      <c r="J167" s="62"/>
      <c r="K167" s="63"/>
      <c r="L167"/>
    </row>
    <row r="168" spans="1:12" ht="27.95" customHeight="1">
      <c r="A168" s="676"/>
      <c r="B168" s="56"/>
      <c r="C168" s="382"/>
      <c r="D168" s="56"/>
      <c r="E168" s="84"/>
      <c r="F168" s="85"/>
      <c r="G168" s="84"/>
      <c r="H168" s="84"/>
      <c r="I168" s="56"/>
      <c r="J168" s="56"/>
      <c r="K168" s="87"/>
    </row>
    <row r="169" spans="1:12" s="1" customFormat="1" ht="27.95" customHeight="1">
      <c r="A169" s="676"/>
      <c r="C169" s="377"/>
      <c r="D169" s="17"/>
      <c r="E169" s="34"/>
      <c r="F169" s="10"/>
      <c r="G169" s="34"/>
      <c r="H169" s="34"/>
      <c r="K169" s="7"/>
      <c r="L169"/>
    </row>
    <row r="170" spans="1:12" ht="27.95" customHeight="1">
      <c r="A170" s="676"/>
      <c r="F170" s="12"/>
    </row>
    <row r="171" spans="1:12" s="1" customFormat="1" ht="27.95" customHeight="1">
      <c r="A171" s="676"/>
      <c r="C171" s="377"/>
      <c r="D171" s="17"/>
      <c r="E171" s="34"/>
      <c r="F171" s="10"/>
      <c r="G171" s="34"/>
      <c r="H171" s="34"/>
      <c r="K171" s="7"/>
      <c r="L171"/>
    </row>
    <row r="172" spans="1:12" ht="27.95" customHeight="1">
      <c r="A172" s="676"/>
      <c r="F172" s="12"/>
    </row>
    <row r="173" spans="1:12" s="1" customFormat="1" ht="27.95" customHeight="1">
      <c r="A173" s="676"/>
      <c r="C173" s="377"/>
      <c r="D173" s="17"/>
      <c r="E173" s="34"/>
      <c r="F173" s="10"/>
      <c r="G173" s="34"/>
      <c r="H173" s="34"/>
      <c r="K173" s="7"/>
      <c r="L173"/>
    </row>
    <row r="174" spans="1:12" ht="27.95" customHeight="1">
      <c r="A174" s="676"/>
      <c r="F174" s="12"/>
    </row>
    <row r="175" spans="1:12" s="1" customFormat="1" ht="27.95" customHeight="1">
      <c r="A175" s="676"/>
      <c r="C175" s="377"/>
      <c r="D175" s="17"/>
      <c r="E175" s="34"/>
      <c r="F175" s="10"/>
      <c r="G175" s="34"/>
      <c r="H175" s="34"/>
      <c r="K175" s="7"/>
      <c r="L175"/>
    </row>
    <row r="176" spans="1:12" ht="27.95" customHeight="1">
      <c r="A176" s="676"/>
      <c r="F176" s="12"/>
    </row>
    <row r="177" spans="1:12" s="1" customFormat="1" ht="27.95" customHeight="1">
      <c r="A177" s="676"/>
      <c r="C177" s="377"/>
      <c r="D177" s="17"/>
      <c r="E177" s="34"/>
      <c r="F177" s="10"/>
      <c r="G177" s="34"/>
      <c r="H177" s="34"/>
      <c r="K177" s="7"/>
      <c r="L177"/>
    </row>
    <row r="178" spans="1:12" ht="27.95" customHeight="1">
      <c r="A178" s="676"/>
      <c r="F178" s="12"/>
    </row>
    <row r="179" spans="1:12" s="1" customFormat="1" ht="27.95" customHeight="1">
      <c r="A179" s="676"/>
      <c r="C179" s="377"/>
      <c r="D179" s="17"/>
      <c r="E179" s="34"/>
      <c r="F179" s="10"/>
      <c r="G179" s="34"/>
      <c r="H179" s="34"/>
      <c r="K179" s="7"/>
      <c r="L179"/>
    </row>
    <row r="180" spans="1:12" ht="27.95" customHeight="1">
      <c r="A180" s="676"/>
      <c r="F180" s="12"/>
    </row>
    <row r="181" spans="1:12" s="1" customFormat="1" ht="27.95" customHeight="1">
      <c r="A181" s="676"/>
      <c r="C181" s="377"/>
      <c r="D181" s="17"/>
      <c r="E181" s="34"/>
      <c r="F181" s="10"/>
      <c r="G181" s="34"/>
      <c r="H181" s="34"/>
      <c r="K181" s="7"/>
      <c r="L181"/>
    </row>
    <row r="182" spans="1:12" ht="27.95" customHeight="1">
      <c r="A182" s="676"/>
      <c r="F182" s="12"/>
    </row>
    <row r="183" spans="1:12" s="1" customFormat="1" ht="27.95" customHeight="1">
      <c r="A183" s="62"/>
      <c r="C183" s="377"/>
      <c r="D183" s="17"/>
      <c r="E183" s="34"/>
      <c r="F183" s="10"/>
      <c r="G183" s="34"/>
      <c r="H183" s="34"/>
      <c r="K183" s="7"/>
      <c r="L183"/>
    </row>
    <row r="184" spans="1:12" ht="27.95" customHeight="1">
      <c r="A184" s="56"/>
      <c r="F184" s="12"/>
    </row>
    <row r="185" spans="1:12" s="1" customFormat="1" ht="27.95" customHeight="1">
      <c r="A185" s="62"/>
      <c r="C185" s="377"/>
      <c r="D185" s="17"/>
      <c r="E185" s="34"/>
      <c r="F185" s="10"/>
      <c r="G185" s="34"/>
      <c r="H185" s="34"/>
      <c r="K185" s="7"/>
      <c r="L185"/>
    </row>
    <row r="186" spans="1:12" ht="27.95" customHeight="1">
      <c r="A186" s="56"/>
      <c r="F186" s="12"/>
    </row>
    <row r="187" spans="1:12" s="1" customFormat="1" ht="27.95" customHeight="1">
      <c r="A187" s="62"/>
      <c r="C187" s="377"/>
      <c r="D187" s="17"/>
      <c r="E187" s="34"/>
      <c r="F187" s="10"/>
      <c r="G187" s="34"/>
      <c r="H187" s="34"/>
      <c r="K187" s="7"/>
      <c r="L187"/>
    </row>
    <row r="188" spans="1:12" ht="27.95" customHeight="1">
      <c r="A188" s="56"/>
      <c r="F188" s="12"/>
    </row>
    <row r="189" spans="1:12" s="1" customFormat="1" ht="27.95" customHeight="1">
      <c r="A189" s="62"/>
      <c r="B189"/>
      <c r="C189" s="378"/>
      <c r="D189"/>
      <c r="E189" s="35"/>
      <c r="F189" s="12"/>
      <c r="G189" s="35"/>
      <c r="H189" s="35"/>
      <c r="I189"/>
      <c r="J189"/>
      <c r="K189" s="47"/>
      <c r="L189"/>
    </row>
    <row r="190" spans="1:12" ht="27.95" customHeight="1">
      <c r="A190" s="56"/>
      <c r="F190" s="12"/>
    </row>
    <row r="191" spans="1:12" s="1" customFormat="1" ht="27.95" customHeight="1">
      <c r="A191" s="62"/>
      <c r="B191"/>
      <c r="C191" s="378"/>
      <c r="D191"/>
      <c r="E191" s="35"/>
      <c r="F191" s="12"/>
      <c r="G191" s="35"/>
      <c r="H191" s="35"/>
      <c r="I191"/>
      <c r="J191"/>
      <c r="K191" s="47"/>
      <c r="L191"/>
    </row>
    <row r="192" spans="1:12" ht="27.95" customHeight="1">
      <c r="A192" s="56"/>
      <c r="F192" s="12"/>
    </row>
    <row r="193" spans="1:12" s="1" customFormat="1" ht="27.95" customHeight="1">
      <c r="A193" s="62"/>
      <c r="B193"/>
      <c r="C193" s="378"/>
      <c r="D193"/>
      <c r="E193" s="35"/>
      <c r="F193" s="12"/>
      <c r="G193" s="35"/>
      <c r="H193" s="35"/>
      <c r="I193"/>
      <c r="J193"/>
      <c r="K193" s="47"/>
      <c r="L193"/>
    </row>
    <row r="194" spans="1:12" ht="27.95" customHeight="1">
      <c r="A194" s="56"/>
      <c r="F194" s="12"/>
    </row>
    <row r="195" spans="1:12" s="1" customFormat="1" ht="27.95" customHeight="1">
      <c r="A195" s="62"/>
      <c r="B195"/>
      <c r="C195" s="378"/>
      <c r="D195"/>
      <c r="E195" s="35"/>
      <c r="F195" s="12"/>
      <c r="G195" s="35"/>
      <c r="H195" s="35"/>
      <c r="I195"/>
      <c r="J195"/>
      <c r="K195" s="47"/>
      <c r="L195"/>
    </row>
    <row r="196" spans="1:12" ht="27.95" customHeight="1">
      <c r="A196" s="56"/>
      <c r="F196" s="12"/>
    </row>
    <row r="197" spans="1:12" s="1" customFormat="1" ht="27.95" customHeight="1">
      <c r="A197" s="62"/>
      <c r="B197"/>
      <c r="C197" s="378"/>
      <c r="D197"/>
      <c r="E197" s="35"/>
      <c r="F197" s="12"/>
      <c r="G197" s="35"/>
      <c r="H197" s="35"/>
      <c r="I197"/>
      <c r="J197"/>
      <c r="K197" s="47"/>
      <c r="L197"/>
    </row>
    <row r="198" spans="1:12" ht="27.95" customHeight="1">
      <c r="A198" s="56"/>
      <c r="F198" s="12"/>
    </row>
    <row r="199" spans="1:12" s="1" customFormat="1" ht="27.95" customHeight="1">
      <c r="A199" s="62"/>
      <c r="B199"/>
      <c r="C199" s="378"/>
      <c r="D199"/>
      <c r="E199" s="35"/>
      <c r="F199" s="12"/>
      <c r="G199" s="35"/>
      <c r="H199" s="35"/>
      <c r="I199"/>
      <c r="J199"/>
      <c r="K199" s="47"/>
      <c r="L199"/>
    </row>
    <row r="200" spans="1:12" ht="27.95" customHeight="1">
      <c r="A200" s="56"/>
      <c r="F200" s="12"/>
    </row>
    <row r="201" spans="1:12" s="1" customFormat="1" ht="27.95" customHeight="1">
      <c r="A201" s="62"/>
      <c r="B201"/>
      <c r="C201" s="378"/>
      <c r="D201"/>
      <c r="E201" s="35"/>
      <c r="F201" s="12"/>
      <c r="G201" s="35"/>
      <c r="H201" s="35"/>
      <c r="I201"/>
      <c r="J201"/>
      <c r="K201" s="47"/>
      <c r="L201"/>
    </row>
    <row r="202" spans="1:12" ht="27.95" customHeight="1">
      <c r="A202" s="56"/>
      <c r="F202" s="12"/>
    </row>
    <row r="203" spans="1:12" s="1" customFormat="1" ht="27.95" customHeight="1">
      <c r="A203" s="62"/>
      <c r="B203"/>
      <c r="C203" s="378"/>
      <c r="D203"/>
      <c r="E203" s="35"/>
      <c r="F203" s="12"/>
      <c r="G203" s="35"/>
      <c r="H203" s="35"/>
      <c r="I203"/>
      <c r="J203"/>
      <c r="K203" s="47"/>
      <c r="L203"/>
    </row>
    <row r="204" spans="1:12" ht="27.95" customHeight="1">
      <c r="A204" s="56"/>
      <c r="F204" s="12"/>
    </row>
    <row r="205" spans="1:12" s="1" customFormat="1" ht="27.95" customHeight="1">
      <c r="A205" s="62"/>
      <c r="B205"/>
      <c r="C205" s="378"/>
      <c r="D205"/>
      <c r="E205" s="35"/>
      <c r="F205" s="12"/>
      <c r="G205" s="35"/>
      <c r="H205" s="35"/>
      <c r="I205"/>
      <c r="J205"/>
      <c r="K205" s="47"/>
      <c r="L205"/>
    </row>
    <row r="206" spans="1:12" ht="27.95" customHeight="1">
      <c r="A206" s="56"/>
      <c r="F206" s="12"/>
    </row>
    <row r="207" spans="1:12" s="1" customFormat="1" ht="27.95" customHeight="1">
      <c r="A207" s="62"/>
      <c r="B207"/>
      <c r="C207" s="378"/>
      <c r="D207"/>
      <c r="E207" s="35"/>
      <c r="F207" s="12"/>
      <c r="G207" s="35"/>
      <c r="H207" s="35"/>
      <c r="I207"/>
      <c r="J207"/>
      <c r="K207" s="47"/>
      <c r="L207"/>
    </row>
    <row r="208" spans="1:12" ht="27.95" customHeight="1">
      <c r="A208" s="56"/>
      <c r="F208" s="12"/>
    </row>
    <row r="209" spans="1:12" s="1" customFormat="1" ht="27.95" customHeight="1">
      <c r="A209" s="62"/>
      <c r="B209"/>
      <c r="C209" s="378"/>
      <c r="D209"/>
      <c r="E209" s="35"/>
      <c r="F209" s="12"/>
      <c r="G209" s="35"/>
      <c r="H209" s="35"/>
      <c r="I209"/>
      <c r="J209"/>
      <c r="K209" s="47"/>
      <c r="L209"/>
    </row>
    <row r="210" spans="1:12" ht="27.95" customHeight="1">
      <c r="A210" s="56"/>
      <c r="F210" s="12"/>
    </row>
    <row r="211" spans="1:12" s="1" customFormat="1" ht="27.95" customHeight="1">
      <c r="A211" s="62"/>
      <c r="B211"/>
      <c r="C211" s="378"/>
      <c r="D211"/>
      <c r="E211" s="35"/>
      <c r="F211" s="12"/>
      <c r="G211" s="35"/>
      <c r="H211" s="35"/>
      <c r="I211"/>
      <c r="J211"/>
      <c r="K211" s="47"/>
      <c r="L211"/>
    </row>
    <row r="212" spans="1:12" ht="27.95" customHeight="1">
      <c r="A212" s="56"/>
      <c r="F212" s="12"/>
    </row>
    <row r="213" spans="1:12" s="1" customFormat="1" ht="27.95" customHeight="1">
      <c r="A213" s="62"/>
      <c r="B213"/>
      <c r="C213" s="378"/>
      <c r="D213"/>
      <c r="E213" s="35"/>
      <c r="F213" s="12"/>
      <c r="G213" s="35"/>
      <c r="H213" s="35"/>
      <c r="I213"/>
      <c r="J213"/>
      <c r="K213" s="47"/>
      <c r="L213"/>
    </row>
    <row r="214" spans="1:12" ht="27.95" customHeight="1">
      <c r="A214" s="56"/>
      <c r="F214" s="12"/>
    </row>
    <row r="215" spans="1:12" s="1" customFormat="1" ht="27.95" customHeight="1">
      <c r="A215" s="62"/>
      <c r="B215"/>
      <c r="C215" s="378"/>
      <c r="D215"/>
      <c r="E215" s="35"/>
      <c r="F215" s="12"/>
      <c r="G215" s="35"/>
      <c r="H215" s="35"/>
      <c r="I215"/>
      <c r="J215"/>
      <c r="K215" s="47"/>
      <c r="L215"/>
    </row>
    <row r="216" spans="1:12" ht="27.95" customHeight="1">
      <c r="A216" s="56"/>
    </row>
    <row r="217" spans="1:12" s="1" customFormat="1" ht="27.95" customHeight="1">
      <c r="A217" s="62"/>
      <c r="B217"/>
      <c r="C217" s="378"/>
      <c r="D217"/>
      <c r="E217" s="35"/>
      <c r="F217"/>
      <c r="G217" s="35"/>
      <c r="H217" s="35"/>
      <c r="I217"/>
      <c r="J217"/>
      <c r="K217" s="47"/>
      <c r="L217"/>
    </row>
    <row r="218" spans="1:12" ht="27.95" customHeight="1">
      <c r="A218" s="56"/>
    </row>
    <row r="219" spans="1:12" s="1" customFormat="1" ht="27.95" customHeight="1">
      <c r="A219" s="62"/>
      <c r="B219"/>
      <c r="C219" s="378"/>
      <c r="D219"/>
      <c r="E219" s="35"/>
      <c r="F219"/>
      <c r="G219" s="35"/>
      <c r="H219" s="35"/>
      <c r="I219"/>
      <c r="J219"/>
      <c r="K219" s="47"/>
      <c r="L219"/>
    </row>
    <row r="220" spans="1:12" ht="27.95" customHeight="1">
      <c r="A220" s="56"/>
    </row>
    <row r="221" spans="1:12" s="1" customFormat="1" ht="27.95" customHeight="1">
      <c r="A221" s="62"/>
      <c r="B221"/>
      <c r="C221" s="378"/>
      <c r="D221"/>
      <c r="E221" s="35"/>
      <c r="F221"/>
      <c r="G221" s="35"/>
      <c r="H221" s="35"/>
      <c r="I221"/>
      <c r="J221"/>
      <c r="K221" s="47"/>
      <c r="L221"/>
    </row>
    <row r="222" spans="1:12" ht="27.95" customHeight="1">
      <c r="A222" s="56"/>
    </row>
    <row r="223" spans="1:12" ht="27.95" customHeight="1">
      <c r="A223" s="56"/>
    </row>
    <row r="224" spans="1:12" ht="27.95" customHeight="1">
      <c r="A224" s="56"/>
    </row>
    <row r="225" spans="1:1" ht="27.95" customHeight="1">
      <c r="A225" s="56"/>
    </row>
    <row r="226" spans="1:1" ht="26.1" customHeight="1"/>
    <row r="227" spans="1:1" ht="26.1" customHeight="1"/>
    <row r="228" spans="1:1" ht="26.1" customHeight="1"/>
    <row r="229" spans="1:1" ht="26.1" customHeight="1"/>
    <row r="230" spans="1:1" ht="26.1" customHeight="1"/>
    <row r="231" spans="1:1" ht="26.1" customHeight="1"/>
    <row r="232" spans="1:1" ht="26.1" customHeight="1"/>
    <row r="233" spans="1:1" ht="26.1" customHeight="1"/>
    <row r="234" spans="1:1" ht="26.1" customHeight="1"/>
    <row r="235" spans="1:1" ht="26.1" customHeight="1"/>
    <row r="236" spans="1:1" ht="26.1" customHeight="1"/>
    <row r="237" spans="1:1" ht="26.1" customHeight="1"/>
    <row r="238" spans="1:1" ht="18" customHeight="1"/>
    <row r="239" spans="1:1" ht="18" customHeight="1"/>
    <row r="240" spans="1:1"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sheetData>
  <mergeCells count="26">
    <mergeCell ref="A181:A182"/>
    <mergeCell ref="A169:A170"/>
    <mergeCell ref="A171:A172"/>
    <mergeCell ref="A161:A162"/>
    <mergeCell ref="A163:A164"/>
    <mergeCell ref="A177:A178"/>
    <mergeCell ref="A167:A168"/>
    <mergeCell ref="A165:A166"/>
    <mergeCell ref="A179:A180"/>
    <mergeCell ref="A173:A174"/>
    <mergeCell ref="A175:A176"/>
    <mergeCell ref="G1:H1"/>
    <mergeCell ref="B147:B148"/>
    <mergeCell ref="B133:B134"/>
    <mergeCell ref="B135:B136"/>
    <mergeCell ref="B137:B138"/>
    <mergeCell ref="B131:B132"/>
    <mergeCell ref="G18:H18"/>
    <mergeCell ref="G35:H35"/>
    <mergeCell ref="G52:H52"/>
    <mergeCell ref="B127:B128"/>
    <mergeCell ref="B139:B140"/>
    <mergeCell ref="B141:B142"/>
    <mergeCell ref="B129:B130"/>
    <mergeCell ref="B143:B144"/>
    <mergeCell ref="B145:B146"/>
  </mergeCells>
  <phoneticPr fontId="5"/>
  <pageMargins left="0.25" right="0.25" top="0.75" bottom="0.75" header="0.3" footer="0.3"/>
  <pageSetup paperSize="9" scale="97" orientation="landscape" horizontalDpi="200" verticalDpi="200" r:id="rId1"/>
  <headerFooter>
    <oddHeader>&amp;L&amp;"ＭＳ Ｐ明朝,標準"&amp;16
&amp;C&amp;"ＭＳ Ｐ明朝,標準"&amp;18令和元年度　　　　　【 第３種公認審判員　・　認定講習会 】　　　　　&amp;14（支部別・名簿）</oddHeader>
    <oddFooter xml:space="preserve">&amp;C&amp;"ＭＳ Ｐ明朝,標準"&amp;P </oddFooter>
  </headerFooter>
  <rowBreaks count="7" manualBreakCount="7">
    <brk id="76" max="12" man="1"/>
    <brk id="78" max="12" man="1"/>
    <brk id="86" max="12" man="1"/>
    <brk id="99" max="12" man="1"/>
    <brk id="105" max="9" man="1"/>
    <brk id="123" max="9" man="1"/>
    <brk id="176" max="16" man="1"/>
  </rowBreaks>
  <colBreaks count="1" manualBreakCount="1">
    <brk id="12" max="67" man="1"/>
  </colBreaks>
  <ignoredErrors>
    <ignoredError sqref="C72:D7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表紙（マーク）</vt:lpstr>
      <vt:lpstr>実施要項</vt:lpstr>
      <vt:lpstr>受講者申込用紙</vt:lpstr>
      <vt:lpstr>申込名簿</vt:lpstr>
      <vt:lpstr>受付用・名簿</vt:lpstr>
      <vt:lpstr>（当日）受講申込書</vt:lpstr>
      <vt:lpstr>ルール説明用</vt:lpstr>
      <vt:lpstr>支部別・記入用</vt:lpstr>
      <vt:lpstr>支部別印刷用</vt:lpstr>
      <vt:lpstr>一覧・記入用</vt:lpstr>
      <vt:lpstr>一覧・印刷用</vt:lpstr>
      <vt:lpstr>問題集</vt:lpstr>
      <vt:lpstr>解答用</vt:lpstr>
      <vt:lpstr>日ソ申込用紙</vt:lpstr>
      <vt:lpstr>日ソ提出名簿</vt:lpstr>
      <vt:lpstr>授与式、受付用</vt:lpstr>
      <vt:lpstr>領収証書</vt:lpstr>
      <vt:lpstr>収支報告書</vt:lpstr>
      <vt:lpstr>報奨金</vt:lpstr>
      <vt:lpstr>'（当日）受講申込書'!Print_Area</vt:lpstr>
      <vt:lpstr>ルール説明用!Print_Area</vt:lpstr>
      <vt:lpstr>一覧・印刷用!Print_Area</vt:lpstr>
      <vt:lpstr>一覧・記入用!Print_Area</vt:lpstr>
      <vt:lpstr>解答用!Print_Area</vt:lpstr>
      <vt:lpstr>支部別・記入用!Print_Area</vt:lpstr>
      <vt:lpstr>支部別印刷用!Print_Area</vt:lpstr>
      <vt:lpstr>実施要項!Print_Area</vt:lpstr>
      <vt:lpstr>受講者申込用紙!Print_Area</vt:lpstr>
      <vt:lpstr>受付用・名簿!Print_Area</vt:lpstr>
      <vt:lpstr>'授与式、受付用'!Print_Area</vt:lpstr>
      <vt:lpstr>収支報告書!Print_Area</vt:lpstr>
      <vt:lpstr>申込名簿!Print_Area</vt:lpstr>
      <vt:lpstr>日ソ申込用紙!Print_Area</vt:lpstr>
      <vt:lpstr>日ソ提出名簿!Print_Area</vt:lpstr>
      <vt:lpstr>'表紙（マーク）'!Print_Area</vt:lpstr>
      <vt:lpstr>報奨金!Print_Area</vt:lpstr>
      <vt:lpstr>問題集!Print_Area</vt:lpstr>
      <vt:lpstr>領収証書!Print_Area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AKIYAMA</dc:creator>
  <cp:lastModifiedBy>user</cp:lastModifiedBy>
  <cp:lastPrinted>2025-09-22T09:43:18Z</cp:lastPrinted>
  <dcterms:created xsi:type="dcterms:W3CDTF">2011-10-20T07:57:42Z</dcterms:created>
  <dcterms:modified xsi:type="dcterms:W3CDTF">2025-09-27T00:25:15Z</dcterms:modified>
</cp:coreProperties>
</file>